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defaultThemeVersion="166925"/>
  <mc:AlternateContent xmlns:mc="http://schemas.openxmlformats.org/markup-compatibility/2006">
    <mc:Choice Requires="x15">
      <x15ac:absPath xmlns:x15ac="http://schemas.microsoft.com/office/spreadsheetml/2010/11/ac" url="\\campus.eur.nl\shared\groups\ESE-EHERO\GELUK\WDBHAP\WDH_Toolkitall\"/>
    </mc:Choice>
  </mc:AlternateContent>
  <xr:revisionPtr revIDLastSave="0" documentId="8_{7CFBF992-5985-47AC-8168-EA6B4424FF46}" xr6:coauthVersionLast="47" xr6:coauthVersionMax="47" xr10:uidLastSave="{00000000-0000-0000-0000-000000000000}"/>
  <bookViews>
    <workbookView xWindow="2964" yWindow="2964" windowWidth="17280" windowHeight="9024"/>
  </bookViews>
  <sheets>
    <sheet name="Lineaire Transformatie" sheetId="1" r:id="rId1"/>
  </sheets>
  <definedNames>
    <definedName name="_xlnm.Print_Area" localSheetId="0">'Lineaire Transformatie'!$A$1:$H$65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G145" i="1"/>
  <c r="F145" i="1"/>
  <c r="G144" i="1"/>
  <c r="F144" i="1"/>
  <c r="G143" i="1"/>
  <c r="F143" i="1"/>
  <c r="G142" i="1"/>
  <c r="F142" i="1"/>
  <c r="G141" i="1"/>
  <c r="F141" i="1"/>
  <c r="G140" i="1"/>
  <c r="F140" i="1"/>
  <c r="G139" i="1"/>
  <c r="F139" i="1"/>
  <c r="G138" i="1"/>
  <c r="F138" i="1"/>
  <c r="G137" i="1"/>
  <c r="F137" i="1"/>
  <c r="G136" i="1"/>
  <c r="F136" i="1"/>
  <c r="G135" i="1"/>
  <c r="F135" i="1"/>
  <c r="G134" i="1"/>
  <c r="F134" i="1"/>
  <c r="G133" i="1"/>
  <c r="F133" i="1"/>
  <c r="G132" i="1"/>
  <c r="F132" i="1"/>
  <c r="G131" i="1"/>
  <c r="F131" i="1"/>
  <c r="G130" i="1"/>
  <c r="F130" i="1"/>
  <c r="G129" i="1"/>
  <c r="F129" i="1"/>
  <c r="G128" i="1"/>
  <c r="F128" i="1"/>
  <c r="G127" i="1"/>
  <c r="F127" i="1"/>
  <c r="G126" i="1"/>
  <c r="F126" i="1"/>
  <c r="F125" i="1"/>
  <c r="G125" i="1"/>
  <c r="F124" i="1"/>
  <c r="G124" i="1"/>
  <c r="F123" i="1"/>
  <c r="G123" i="1"/>
  <c r="F122" i="1"/>
  <c r="G122" i="1"/>
  <c r="F121" i="1"/>
  <c r="G121" i="1"/>
  <c r="F120" i="1"/>
  <c r="G120" i="1"/>
  <c r="F119" i="1"/>
  <c r="G119" i="1"/>
  <c r="F118" i="1"/>
  <c r="G118" i="1"/>
  <c r="F117" i="1"/>
  <c r="G117" i="1"/>
  <c r="F116" i="1"/>
  <c r="G116" i="1"/>
  <c r="F115" i="1"/>
  <c r="G115" i="1"/>
  <c r="F114" i="1"/>
  <c r="G114" i="1"/>
  <c r="F113" i="1"/>
  <c r="G113" i="1"/>
  <c r="F112" i="1"/>
  <c r="G112" i="1"/>
  <c r="F111" i="1"/>
  <c r="G111" i="1"/>
  <c r="F110" i="1"/>
  <c r="G110" i="1"/>
  <c r="F109" i="1"/>
  <c r="G109" i="1"/>
  <c r="F108" i="1"/>
  <c r="G108" i="1"/>
  <c r="F107" i="1"/>
  <c r="G107" i="1"/>
  <c r="F106" i="1"/>
  <c r="G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F85" i="1"/>
  <c r="G85" i="1"/>
  <c r="F84" i="1"/>
  <c r="G84" i="1"/>
  <c r="F83" i="1"/>
  <c r="G83" i="1"/>
  <c r="F82" i="1"/>
  <c r="G82" i="1"/>
  <c r="F81" i="1"/>
  <c r="G81" i="1"/>
  <c r="F80" i="1"/>
  <c r="G80" i="1"/>
  <c r="F79" i="1"/>
  <c r="G79" i="1"/>
  <c r="F78" i="1"/>
  <c r="G78" i="1"/>
  <c r="F77" i="1"/>
  <c r="G77" i="1"/>
  <c r="F76" i="1"/>
  <c r="G76" i="1"/>
  <c r="F75" i="1"/>
  <c r="G75" i="1"/>
  <c r="F74" i="1"/>
  <c r="G74" i="1"/>
  <c r="F73" i="1"/>
  <c r="G73" i="1"/>
  <c r="F72" i="1"/>
  <c r="G72" i="1"/>
  <c r="F71" i="1"/>
  <c r="G71" i="1"/>
  <c r="F70" i="1"/>
  <c r="G70" i="1"/>
  <c r="F69" i="1"/>
  <c r="G69" i="1"/>
  <c r="F68" i="1"/>
  <c r="G68" i="1"/>
  <c r="F67" i="1"/>
  <c r="G67" i="1"/>
  <c r="F66" i="1"/>
  <c r="G66" i="1"/>
  <c r="D23" i="1"/>
  <c r="D25" i="1"/>
  <c r="F45" i="1"/>
  <c r="F25" i="1"/>
  <c r="G45" i="1"/>
  <c r="F44" i="1"/>
  <c r="G44" i="1"/>
  <c r="F43" i="1"/>
  <c r="G43" i="1"/>
  <c r="F42" i="1"/>
  <c r="G42" i="1"/>
  <c r="F41" i="1"/>
  <c r="G41" i="1"/>
  <c r="F40" i="1"/>
  <c r="G40" i="1"/>
  <c r="F39" i="1"/>
  <c r="G39" i="1"/>
  <c r="F38" i="1"/>
  <c r="G38" i="1"/>
  <c r="F37" i="1"/>
  <c r="G37" i="1"/>
  <c r="F36" i="1"/>
  <c r="G36" i="1"/>
  <c r="F35" i="1"/>
  <c r="G35" i="1"/>
  <c r="F34" i="1"/>
  <c r="G34" i="1"/>
  <c r="F33" i="1"/>
  <c r="G33" i="1"/>
  <c r="F32" i="1"/>
  <c r="G32" i="1"/>
  <c r="F31" i="1"/>
  <c r="G31" i="1"/>
  <c r="F30" i="1"/>
  <c r="G30" i="1"/>
  <c r="F29" i="1"/>
  <c r="G29" i="1"/>
  <c r="F28" i="1"/>
  <c r="G28" i="1"/>
  <c r="F27" i="1"/>
  <c r="G27" i="1"/>
  <c r="F26" i="1"/>
  <c r="G26" i="1"/>
  <c r="F48" i="1"/>
  <c r="F47" i="1"/>
  <c r="G47" i="1"/>
  <c r="F23" i="1"/>
  <c r="G65" i="1"/>
  <c r="G64" i="1"/>
  <c r="G63" i="1"/>
  <c r="G62" i="1"/>
  <c r="G61" i="1"/>
  <c r="G60" i="1"/>
  <c r="G59" i="1"/>
  <c r="G58" i="1"/>
  <c r="G57" i="1"/>
  <c r="G56" i="1"/>
  <c r="G55" i="1"/>
  <c r="G54" i="1"/>
  <c r="G53" i="1"/>
  <c r="G52" i="1"/>
  <c r="G51" i="1"/>
  <c r="G50" i="1"/>
  <c r="G49" i="1"/>
  <c r="G46" i="1"/>
  <c r="F65" i="1"/>
  <c r="F64" i="1"/>
  <c r="F63" i="1"/>
  <c r="F62" i="1"/>
  <c r="F61" i="1"/>
  <c r="F60" i="1"/>
  <c r="F59" i="1"/>
  <c r="F58" i="1"/>
  <c r="F57" i="1"/>
  <c r="F56" i="1"/>
  <c r="F55" i="1"/>
  <c r="F54" i="1"/>
  <c r="F53" i="1"/>
  <c r="F52" i="1"/>
  <c r="F51" i="1"/>
  <c r="F50" i="1"/>
  <c r="F49" i="1"/>
  <c r="F46" i="1"/>
  <c r="G25" i="1"/>
  <c r="E24" i="1"/>
  <c r="G24" i="1"/>
  <c r="D24" i="1"/>
  <c r="F24" i="1"/>
  <c r="G23" i="1"/>
</calcChain>
</file>

<file path=xl/sharedStrings.xml><?xml version="1.0" encoding="utf-8"?>
<sst xmlns="http://schemas.openxmlformats.org/spreadsheetml/2006/main" count="53" uniqueCount="53">
  <si>
    <t>M</t>
  </si>
  <si>
    <t>sd</t>
  </si>
  <si>
    <t>Mt</t>
  </si>
  <si>
    <t>Most happy</t>
  </si>
  <si>
    <t>Most unhappy</t>
  </si>
  <si>
    <t>After</t>
  </si>
  <si>
    <t>Transformation</t>
  </si>
  <si>
    <t xml:space="preserve">Original </t>
  </si>
  <si>
    <t xml:space="preserve">Scale </t>
  </si>
  <si>
    <t>sdt</t>
  </si>
  <si>
    <t>*</t>
  </si>
  <si>
    <t>Erasmus University Rotterdam, The Netherlands</t>
  </si>
  <si>
    <t>Author:  W.M. Kalmijn  2004</t>
  </si>
  <si>
    <t>Features of this programme:</t>
  </si>
  <si>
    <t>Happiness Research Study Group SWF</t>
  </si>
  <si>
    <t>User instructions:</t>
  </si>
  <si>
    <r>
      <t>1. All cells in this programme are protected, except
    the (yellow) input cells. 
2. Both for the original and for the scale after trans-
    formation, the programme allows to select either 
    the highest or the lowest rating for the most happy
    situation
3. Means (M) and standard deviations (sd) are to be
    entered using decimal comma's; the use of a 
    decimal point gives raise to an "ERROR" message.
    Column C can be used for e.g. ISO nation codes.
    Mt and sdt are the transformed values of M and sd.
4. If there is no input for the mean (M), the programme
    will read the input as a zero value and may give an
    "ERROR" message, which in that case should be
    ignored.
5. "ERROR "messages are given if the input of M is
    outside the range of the original scale and/or if the
    input standard deviation exceeds its maximum
    possible value, given the input mean value M.
6. For the computation of IAH, the programme 
   allows to give different weights to the utilitarian
   and egalitarian view on happiness in nations or 
   other societies (see above</t>
    </r>
    <r>
      <rPr>
        <sz val="10"/>
        <rFont val="Arial"/>
        <family val="2"/>
      </rPr>
      <t xml:space="preserve"> REF</t>
    </r>
    <r>
      <rPr>
        <sz val="10"/>
        <rFont val="Arial"/>
      </rPr>
      <t>.).  If no weights are
   entered, the programme assigns equal weights
   to both views. Morover, the programme is based
   on central projection onto a 'long axis'.</t>
    </r>
  </si>
  <si>
    <r>
      <t xml:space="preserve">This programme enables the linear transformation of happiness average values and standard deviations onto an other rating scale.  </t>
    </r>
    <r>
      <rPr>
        <sz val="10"/>
        <rFont val="Arial"/>
        <family val="2"/>
      </rPr>
      <t xml:space="preserve">
</t>
    </r>
  </si>
  <si>
    <t xml:space="preserve">  USE  DECIMAL  COMMA'S,  NO POINTS !!.</t>
  </si>
  <si>
    <t xml:space="preserve">      LINEAR TRANSFORMATION</t>
  </si>
  <si>
    <t xml:space="preserve">                  of HAPPINESS SCORES</t>
  </si>
  <si>
    <t>Austria</t>
  </si>
  <si>
    <t>Belgium</t>
  </si>
  <si>
    <t>Bulgaria</t>
  </si>
  <si>
    <t>Croatia</t>
  </si>
  <si>
    <t>Cyprus</t>
  </si>
  <si>
    <t>Denmark</t>
  </si>
  <si>
    <t>Estonia</t>
  </si>
  <si>
    <t>Finland</t>
  </si>
  <si>
    <t>France</t>
  </si>
  <si>
    <t>Germany</t>
  </si>
  <si>
    <t>Great Britain</t>
  </si>
  <si>
    <t>Greece</t>
  </si>
  <si>
    <t>Hungary</t>
  </si>
  <si>
    <t>Ireland</t>
  </si>
  <si>
    <t>Italy</t>
  </si>
  <si>
    <t>Latvia</t>
  </si>
  <si>
    <t>Lithuania</t>
  </si>
  <si>
    <t>Luxembourg</t>
  </si>
  <si>
    <t>Malta</t>
  </si>
  <si>
    <t>Netherlands</t>
  </si>
  <si>
    <t>North-Cyprus</t>
  </si>
  <si>
    <t>Poland</t>
  </si>
  <si>
    <t>Portugal</t>
  </si>
  <si>
    <t>Romania</t>
  </si>
  <si>
    <t>Slovakia</t>
  </si>
  <si>
    <t>Slovenia</t>
  </si>
  <si>
    <t>Spain</t>
  </si>
  <si>
    <t>Sweden</t>
  </si>
  <si>
    <t>Turkey</t>
  </si>
  <si>
    <t>D (East)</t>
  </si>
  <si>
    <t>D(West)</t>
  </si>
  <si>
    <t xml:space="preserve">Czech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</si>
</sst>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0"/>
  </numFmts>
  <fonts count="12" x14ac:knownFonts="1">
    <font>
      <sz val="10"/>
      <name val="Arial"/>
    </font>
    <font>
      <sz val="10"/>
      <name val="Arial"/>
    </font>
    <font>
      <b/>
      <sz val="10"/>
      <name val="Arial"/>
      <family val="2"/>
    </font>
    <font>
      <u/>
      <sz val="10"/>
      <name val="Arial"/>
    </font>
    <font>
      <b/>
      <sz val="10"/>
      <color indexed="34"/>
      <name val="Arial"/>
      <family val="2"/>
    </font>
    <font>
      <b/>
      <u/>
      <sz val="10"/>
      <name val="Arial"/>
      <family val="2"/>
    </font>
    <font>
      <sz val="10"/>
      <name val="Arial"/>
      <family val="2"/>
    </font>
    <font>
      <b/>
      <sz val="12"/>
      <color indexed="34"/>
      <name val="Arial"/>
      <family val="2"/>
    </font>
    <font>
      <b/>
      <sz val="16"/>
      <color indexed="34"/>
      <name val="Arial"/>
      <family val="2"/>
    </font>
    <font>
      <b/>
      <sz val="11"/>
      <color indexed="10"/>
      <name val="Arial"/>
      <family val="2"/>
    </font>
    <font>
      <sz val="8"/>
      <color indexed="8"/>
      <name val="MS Sans Serif"/>
    </font>
    <font>
      <sz val="10"/>
      <color indexed="8"/>
      <name val="Arial"/>
    </font>
  </fonts>
  <fills count="6">
    <fill>
      <patternFill patternType="none"/>
    </fill>
    <fill>
      <patternFill patternType="gray125"/>
    </fill>
    <fill>
      <patternFill patternType="solid">
        <fgColor indexed="34"/>
        <bgColor indexed="64"/>
      </patternFill>
    </fill>
    <fill>
      <patternFill patternType="solid">
        <fgColor indexed="11"/>
        <bgColor indexed="64"/>
      </patternFill>
    </fill>
    <fill>
      <patternFill patternType="solid">
        <fgColor indexed="10"/>
        <bgColor indexed="64"/>
      </patternFill>
    </fill>
    <fill>
      <patternFill patternType="solid">
        <fgColor indexed="27"/>
        <bgColor indexed="8"/>
      </patternFill>
    </fill>
  </fills>
  <borders count="4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ck">
        <color indexed="64"/>
      </left>
      <right/>
      <top/>
      <bottom/>
      <diagonal/>
    </border>
    <border>
      <left/>
      <right style="thick">
        <color indexed="64"/>
      </right>
      <top/>
      <bottom/>
      <diagonal/>
    </border>
    <border>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style="medium">
        <color indexed="64"/>
      </right>
      <top/>
      <bottom style="medium">
        <color indexed="64"/>
      </bottom>
      <diagonal/>
    </border>
    <border>
      <left style="thick">
        <color indexed="64"/>
      </left>
      <right/>
      <top style="thick">
        <color indexed="64"/>
      </top>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top style="medium">
        <color indexed="64"/>
      </top>
      <bottom style="medium">
        <color indexed="64"/>
      </bottom>
      <diagonal/>
    </border>
    <border>
      <left style="thick">
        <color indexed="64"/>
      </left>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1" fillId="0" borderId="0"/>
  </cellStyleXfs>
  <cellXfs count="103">
    <xf numFmtId="0" fontId="0" fillId="0" borderId="0" xfId="0"/>
    <xf numFmtId="49" fontId="0" fillId="0" borderId="0" xfId="0" applyNumberFormat="1"/>
    <xf numFmtId="49" fontId="0" fillId="0" borderId="0" xfId="0" applyNumberFormat="1" applyAlignment="1">
      <alignment horizontal="center"/>
    </xf>
    <xf numFmtId="0" fontId="0" fillId="0" borderId="0" xfId="0" applyAlignment="1">
      <alignment horizontal="center"/>
    </xf>
    <xf numFmtId="1" fontId="0" fillId="0" borderId="0" xfId="0" applyNumberFormat="1" applyBorder="1" applyAlignment="1">
      <alignment horizontal="center"/>
    </xf>
    <xf numFmtId="0" fontId="2" fillId="2" borderId="1" xfId="0" applyFont="1" applyFill="1" applyBorder="1" applyAlignment="1" applyProtection="1">
      <alignment horizontal="center"/>
      <protection locked="0"/>
    </xf>
    <xf numFmtId="2" fontId="0" fillId="0" borderId="2" xfId="0" applyNumberFormat="1" applyBorder="1" applyAlignment="1">
      <alignment horizontal="center"/>
    </xf>
    <xf numFmtId="2" fontId="0" fillId="0" borderId="0" xfId="0" applyNumberFormat="1" applyBorder="1" applyAlignment="1">
      <alignment horizontal="center"/>
    </xf>
    <xf numFmtId="0" fontId="2" fillId="0" borderId="3" xfId="0" applyFont="1" applyBorder="1" applyAlignment="1">
      <alignment horizontal="center"/>
    </xf>
    <xf numFmtId="2" fontId="0" fillId="0" borderId="4" xfId="0" applyNumberFormat="1" applyBorder="1" applyAlignment="1">
      <alignment horizontal="center"/>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178" fontId="0" fillId="0" borderId="0" xfId="0" applyNumberFormat="1" applyAlignment="1">
      <alignment horizontal="center"/>
    </xf>
    <xf numFmtId="2" fontId="0" fillId="3" borderId="8" xfId="0" applyNumberFormat="1" applyFill="1" applyBorder="1" applyAlignment="1">
      <alignment horizontal="center"/>
    </xf>
    <xf numFmtId="0" fontId="2" fillId="0" borderId="9" xfId="0" applyFont="1" applyBorder="1" applyAlignment="1">
      <alignment horizontal="left"/>
    </xf>
    <xf numFmtId="0" fontId="0" fillId="0" borderId="10" xfId="0" applyBorder="1"/>
    <xf numFmtId="0" fontId="0" fillId="0" borderId="0" xfId="0" applyBorder="1"/>
    <xf numFmtId="0" fontId="0" fillId="0" borderId="0" xfId="0" applyBorder="1" applyAlignment="1">
      <alignment horizontal="center"/>
    </xf>
    <xf numFmtId="2" fontId="0" fillId="0" borderId="11" xfId="0" applyNumberFormat="1" applyBorder="1" applyAlignment="1">
      <alignment horizontal="center"/>
    </xf>
    <xf numFmtId="49" fontId="0" fillId="0" borderId="0" xfId="0" applyNumberFormat="1" applyBorder="1" applyAlignment="1">
      <alignment horizontal="center"/>
    </xf>
    <xf numFmtId="2" fontId="0" fillId="0" borderId="12" xfId="0" applyNumberFormat="1" applyBorder="1" applyAlignment="1">
      <alignment horizontal="center"/>
    </xf>
    <xf numFmtId="1" fontId="0" fillId="0" borderId="10" xfId="0" applyNumberFormat="1" applyBorder="1" applyAlignment="1">
      <alignment horizontal="center"/>
    </xf>
    <xf numFmtId="2" fontId="0" fillId="3" borderId="13" xfId="0" applyNumberFormat="1" applyFill="1" applyBorder="1" applyAlignment="1">
      <alignment horizontal="center"/>
    </xf>
    <xf numFmtId="2" fontId="0" fillId="0" borderId="14" xfId="0" applyNumberFormat="1" applyBorder="1" applyAlignment="1">
      <alignment horizontal="center"/>
    </xf>
    <xf numFmtId="0" fontId="3" fillId="0" borderId="10" xfId="0" applyFont="1" applyBorder="1"/>
    <xf numFmtId="0" fontId="3" fillId="0" borderId="0" xfId="0" applyFont="1" applyBorder="1"/>
    <xf numFmtId="0" fontId="3" fillId="0" borderId="0"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0" fillId="0" borderId="0" xfId="0" applyBorder="1" applyAlignment="1">
      <alignment horizontal="left"/>
    </xf>
    <xf numFmtId="0" fontId="4" fillId="4" borderId="18" xfId="0" applyFont="1" applyFill="1" applyBorder="1" applyAlignment="1">
      <alignment horizontal="center"/>
    </xf>
    <xf numFmtId="0" fontId="4" fillId="4" borderId="19" xfId="0" applyFont="1" applyFill="1" applyBorder="1"/>
    <xf numFmtId="1" fontId="0" fillId="0" borderId="0" xfId="0" applyNumberFormat="1" applyBorder="1" applyAlignment="1">
      <alignment horizontal="left"/>
    </xf>
    <xf numFmtId="49" fontId="0" fillId="0" borderId="20" xfId="0" applyNumberFormat="1" applyBorder="1" applyAlignment="1">
      <alignment horizontal="center"/>
    </xf>
    <xf numFmtId="0" fontId="3" fillId="0" borderId="21" xfId="0" applyFont="1" applyBorder="1"/>
    <xf numFmtId="0" fontId="3" fillId="0" borderId="18" xfId="0" applyFont="1" applyBorder="1" applyAlignment="1">
      <alignment horizontal="center"/>
    </xf>
    <xf numFmtId="0" fontId="0" fillId="0" borderId="18" xfId="0" applyBorder="1" applyAlignment="1">
      <alignment horizontal="center"/>
    </xf>
    <xf numFmtId="2" fontId="0" fillId="3" borderId="22" xfId="0" applyNumberFormat="1" applyFill="1" applyBorder="1" applyAlignment="1">
      <alignment horizontal="center"/>
    </xf>
    <xf numFmtId="2" fontId="0" fillId="3" borderId="23" xfId="0" applyNumberFormat="1" applyFill="1" applyBorder="1" applyAlignment="1">
      <alignment horizontal="center"/>
    </xf>
    <xf numFmtId="2" fontId="0" fillId="2" borderId="24"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protection locked="0"/>
    </xf>
    <xf numFmtId="2" fontId="0" fillId="2" borderId="8" xfId="0" applyNumberFormat="1" applyFill="1" applyBorder="1" applyAlignment="1" applyProtection="1">
      <alignment horizontal="center" wrapText="1"/>
      <protection locked="0"/>
    </xf>
    <xf numFmtId="2" fontId="0" fillId="2" borderId="24" xfId="0" applyNumberFormat="1" applyFill="1" applyBorder="1" applyAlignment="1" applyProtection="1">
      <alignment horizontal="center" wrapText="1"/>
      <protection locked="0"/>
    </xf>
    <xf numFmtId="2" fontId="0" fillId="2" borderId="22" xfId="0" applyNumberFormat="1" applyFill="1" applyBorder="1" applyAlignment="1" applyProtection="1">
      <alignment horizontal="center"/>
      <protection locked="0"/>
    </xf>
    <xf numFmtId="2" fontId="0" fillId="2" borderId="25" xfId="0" applyNumberFormat="1" applyFill="1" applyBorder="1" applyAlignment="1" applyProtection="1">
      <alignment horizontal="center"/>
      <protection locked="0"/>
    </xf>
    <xf numFmtId="0" fontId="0" fillId="0" borderId="26" xfId="0" applyBorder="1" applyAlignment="1">
      <alignment horizontal="center"/>
    </xf>
    <xf numFmtId="0" fontId="0" fillId="0" borderId="27" xfId="0" applyBorder="1" applyAlignment="1">
      <alignment horizontal="center"/>
    </xf>
    <xf numFmtId="2" fontId="0" fillId="3" borderId="28" xfId="0" applyNumberFormat="1" applyFill="1" applyBorder="1" applyAlignment="1">
      <alignment horizontal="center"/>
    </xf>
    <xf numFmtId="49" fontId="0" fillId="2" borderId="29" xfId="0" applyNumberFormat="1" applyFill="1" applyBorder="1" applyAlignment="1" applyProtection="1">
      <alignment horizontal="left"/>
      <protection locked="0"/>
    </xf>
    <xf numFmtId="49" fontId="0" fillId="2" borderId="30" xfId="0" applyNumberFormat="1" applyFill="1" applyBorder="1" applyAlignment="1" applyProtection="1">
      <alignment horizontal="left"/>
      <protection locked="0"/>
    </xf>
    <xf numFmtId="49" fontId="0" fillId="2" borderId="31" xfId="0" applyNumberFormat="1" applyFill="1" applyBorder="1" applyAlignment="1" applyProtection="1">
      <alignment horizontal="left"/>
      <protection locked="0"/>
    </xf>
    <xf numFmtId="49" fontId="0" fillId="2" borderId="32" xfId="0" applyNumberFormat="1" applyFill="1" applyBorder="1" applyAlignment="1" applyProtection="1">
      <alignment horizontal="left"/>
      <protection locked="0"/>
    </xf>
    <xf numFmtId="49" fontId="0" fillId="2" borderId="33" xfId="0" applyNumberFormat="1" applyFill="1" applyBorder="1" applyAlignment="1" applyProtection="1">
      <alignment horizontal="left"/>
      <protection locked="0"/>
    </xf>
    <xf numFmtId="49" fontId="0" fillId="2" borderId="34" xfId="0" applyNumberFormat="1" applyFill="1" applyBorder="1" applyAlignment="1" applyProtection="1">
      <alignment horizontal="left"/>
      <protection locked="0"/>
    </xf>
    <xf numFmtId="49" fontId="0" fillId="2" borderId="35" xfId="0" applyNumberFormat="1" applyFill="1" applyBorder="1" applyAlignment="1" applyProtection="1">
      <alignment horizontal="left"/>
      <protection locked="0"/>
    </xf>
    <xf numFmtId="49" fontId="0" fillId="2" borderId="36" xfId="0" applyNumberFormat="1" applyFill="1" applyBorder="1" applyAlignment="1" applyProtection="1">
      <alignment horizontal="left"/>
      <protection locked="0"/>
    </xf>
    <xf numFmtId="0" fontId="0" fillId="0" borderId="18" xfId="0" applyBorder="1"/>
    <xf numFmtId="0" fontId="0" fillId="0" borderId="19" xfId="0" applyBorder="1"/>
    <xf numFmtId="0" fontId="0" fillId="0" borderId="11" xfId="0" applyBorder="1"/>
    <xf numFmtId="0" fontId="0" fillId="0" borderId="37" xfId="0" applyBorder="1"/>
    <xf numFmtId="0" fontId="0" fillId="0" borderId="38" xfId="0" applyBorder="1"/>
    <xf numFmtId="49" fontId="0" fillId="0" borderId="39" xfId="0" applyNumberFormat="1" applyBorder="1" applyAlignment="1">
      <alignment horizontal="center"/>
    </xf>
    <xf numFmtId="0" fontId="1" fillId="0" borderId="0" xfId="0" applyFont="1" applyBorder="1"/>
    <xf numFmtId="0" fontId="5" fillId="0" borderId="0" xfId="0" applyFont="1" applyFill="1" applyBorder="1"/>
    <xf numFmtId="0" fontId="3" fillId="0" borderId="0" xfId="0" applyFont="1" applyBorder="1" applyAlignment="1">
      <alignment vertical="top" wrapText="1"/>
    </xf>
    <xf numFmtId="0" fontId="3" fillId="0" borderId="10" xfId="0" applyFont="1"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1" fillId="0" borderId="18" xfId="0" applyFont="1" applyBorder="1"/>
    <xf numFmtId="0" fontId="0" fillId="4" borderId="18" xfId="0" applyFill="1" applyBorder="1" applyAlignment="1">
      <alignment horizontal="center"/>
    </xf>
    <xf numFmtId="0" fontId="3" fillId="0" borderId="0" xfId="0" applyFont="1" applyFill="1" applyBorder="1"/>
    <xf numFmtId="0" fontId="3" fillId="0" borderId="10" xfId="0" applyFont="1" applyFill="1" applyBorder="1"/>
    <xf numFmtId="0" fontId="0" fillId="0" borderId="0" xfId="0" applyFill="1" applyBorder="1" applyAlignment="1"/>
    <xf numFmtId="0" fontId="0" fillId="0" borderId="11" xfId="0" applyFill="1" applyBorder="1"/>
    <xf numFmtId="0" fontId="0" fillId="0" borderId="0" xfId="0" applyFill="1"/>
    <xf numFmtId="0" fontId="2" fillId="0" borderId="7" xfId="0" applyFont="1" applyFill="1" applyBorder="1" applyAlignment="1"/>
    <xf numFmtId="0" fontId="0" fillId="0" borderId="7" xfId="0" applyFill="1" applyBorder="1" applyAlignment="1"/>
    <xf numFmtId="0" fontId="8" fillId="4" borderId="21" xfId="0" applyFont="1" applyFill="1" applyBorder="1"/>
    <xf numFmtId="49" fontId="9" fillId="0" borderId="9" xfId="0" applyNumberFormat="1" applyFont="1" applyBorder="1" applyAlignment="1">
      <alignment horizontal="left"/>
    </xf>
    <xf numFmtId="2" fontId="0" fillId="0" borderId="40" xfId="0" applyNumberFormat="1" applyBorder="1" applyAlignment="1">
      <alignment horizontal="center"/>
    </xf>
    <xf numFmtId="0" fontId="0" fillId="0" borderId="40" xfId="0" applyBorder="1"/>
    <xf numFmtId="0" fontId="0" fillId="0" borderId="3" xfId="0" applyBorder="1"/>
    <xf numFmtId="0" fontId="7" fillId="4" borderId="41" xfId="0" applyFont="1" applyFill="1" applyBorder="1"/>
    <xf numFmtId="0" fontId="4" fillId="4" borderId="7" xfId="0" applyFont="1" applyFill="1" applyBorder="1" applyAlignment="1">
      <alignment horizontal="center"/>
    </xf>
    <xf numFmtId="0" fontId="0" fillId="4" borderId="7" xfId="0" applyFill="1" applyBorder="1" applyAlignment="1">
      <alignment horizontal="center"/>
    </xf>
    <xf numFmtId="0" fontId="4" fillId="4" borderId="14" xfId="0" applyFont="1" applyFill="1" applyBorder="1"/>
    <xf numFmtId="0" fontId="3" fillId="0" borderId="42" xfId="0" applyFont="1" applyBorder="1"/>
    <xf numFmtId="0" fontId="3" fillId="0" borderId="2" xfId="0" applyFont="1" applyBorder="1"/>
    <xf numFmtId="0" fontId="3" fillId="0" borderId="2" xfId="0" applyFont="1" applyBorder="1" applyAlignment="1">
      <alignment horizontal="center"/>
    </xf>
    <xf numFmtId="0" fontId="0" fillId="0" borderId="2" xfId="0" applyBorder="1" applyAlignment="1">
      <alignment horizontal="center"/>
    </xf>
    <xf numFmtId="0" fontId="0" fillId="0" borderId="2" xfId="0" applyBorder="1"/>
    <xf numFmtId="0" fontId="0" fillId="0" borderId="12" xfId="0" applyBorder="1"/>
    <xf numFmtId="0" fontId="0" fillId="0" borderId="43" xfId="0" applyBorder="1"/>
    <xf numFmtId="0" fontId="10" fillId="0" borderId="44" xfId="1" applyFont="1" applyFill="1" applyBorder="1" applyAlignment="1" applyProtection="1">
      <alignment horizontal="left" wrapText="1"/>
      <protection locked="0"/>
    </xf>
    <xf numFmtId="0" fontId="10" fillId="5" borderId="44" xfId="1" applyFont="1" applyFill="1" applyBorder="1" applyAlignment="1" applyProtection="1">
      <alignment horizontal="left" wrapText="1"/>
      <protection locked="0"/>
    </xf>
    <xf numFmtId="4" fontId="10" fillId="0" borderId="44" xfId="1" applyNumberFormat="1" applyFont="1" applyFill="1" applyBorder="1" applyAlignment="1" applyProtection="1">
      <alignment horizontal="right" wrapText="1"/>
      <protection locked="0"/>
    </xf>
    <xf numFmtId="4" fontId="10" fillId="5" borderId="44" xfId="1" applyNumberFormat="1" applyFont="1" applyFill="1" applyBorder="1" applyAlignment="1" applyProtection="1">
      <alignment horizontal="right" wrapText="1"/>
      <protection locked="0"/>
    </xf>
    <xf numFmtId="0" fontId="10" fillId="5" borderId="44" xfId="1" quotePrefix="1" applyFont="1" applyFill="1" applyBorder="1" applyAlignment="1" applyProtection="1">
      <alignment horizontal="left" wrapText="1"/>
      <protection locked="0"/>
    </xf>
    <xf numFmtId="0" fontId="10" fillId="0" borderId="44" xfId="1" quotePrefix="1" applyFont="1" applyFill="1" applyBorder="1" applyAlignment="1" applyProtection="1">
      <alignment horizontal="left" wrapText="1"/>
      <protection locked="0"/>
    </xf>
    <xf numFmtId="0" fontId="1" fillId="0" borderId="0" xfId="0" applyFont="1" applyFill="1" applyBorder="1" applyAlignment="1">
      <alignment vertical="top" wrapText="1"/>
    </xf>
    <xf numFmtId="0" fontId="0" fillId="0" borderId="0" xfId="0" applyAlignment="1"/>
  </cellXfs>
  <cellStyles count="2">
    <cellStyle name="Normal" xfId="0" builtinId="0"/>
    <cellStyle name="Standaard_Blad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showGridLines="0" tabSelected="1" workbookViewId="0">
      <selection activeCell="K15" sqref="K15"/>
    </sheetView>
  </sheetViews>
  <sheetFormatPr defaultRowHeight="13.2" x14ac:dyDescent="0.25"/>
  <cols>
    <col min="1" max="1" width="5.6640625" style="1" customWidth="1"/>
    <col min="2" max="2" width="3.88671875" style="1" customWidth="1"/>
    <col min="3" max="3" width="9.6640625" style="2" customWidth="1"/>
    <col min="4" max="5" width="6.6640625" style="3" customWidth="1"/>
    <col min="6" max="6" width="7.5546875" style="3" customWidth="1"/>
    <col min="7" max="7" width="7.6640625" style="3" customWidth="1"/>
    <col min="8" max="8" width="1.6640625" customWidth="1"/>
    <col min="9" max="9" width="4.33203125" customWidth="1"/>
    <col min="10" max="10" width="3.44140625" customWidth="1"/>
  </cols>
  <sheetData>
    <row r="1" spans="1:11" ht="21.6" thickTop="1" x14ac:dyDescent="0.4">
      <c r="B1" s="79" t="s">
        <v>19</v>
      </c>
      <c r="C1" s="32"/>
      <c r="D1" s="32"/>
      <c r="E1" s="71"/>
      <c r="F1" s="71"/>
      <c r="G1" s="71"/>
      <c r="H1" s="32"/>
      <c r="I1" s="32"/>
      <c r="J1" s="33"/>
    </row>
    <row r="2" spans="1:11" ht="16.2" thickBot="1" x14ac:dyDescent="0.35">
      <c r="B2" s="84" t="s">
        <v>20</v>
      </c>
      <c r="C2" s="85"/>
      <c r="D2" s="85"/>
      <c r="E2" s="86"/>
      <c r="F2" s="86"/>
      <c r="G2" s="86"/>
      <c r="H2" s="85"/>
      <c r="I2" s="85"/>
      <c r="J2" s="87"/>
      <c r="K2" s="16"/>
    </row>
    <row r="3" spans="1:11" x14ac:dyDescent="0.25">
      <c r="A3" s="26"/>
      <c r="B3" s="88"/>
      <c r="C3" s="89"/>
      <c r="D3" s="90"/>
      <c r="E3" s="91"/>
      <c r="F3" s="91"/>
      <c r="G3" s="91"/>
      <c r="H3" s="92"/>
      <c r="I3" s="92"/>
      <c r="J3" s="93"/>
      <c r="K3" s="16"/>
    </row>
    <row r="4" spans="1:11" x14ac:dyDescent="0.25">
      <c r="A4" s="26"/>
      <c r="B4" s="25"/>
      <c r="C4" s="64" t="s">
        <v>11</v>
      </c>
      <c r="D4" s="27"/>
      <c r="E4" s="18"/>
      <c r="F4" s="18"/>
      <c r="G4" s="18"/>
      <c r="H4" s="17"/>
      <c r="I4" s="17"/>
      <c r="J4" s="60"/>
    </row>
    <row r="5" spans="1:11" x14ac:dyDescent="0.25">
      <c r="A5" s="26"/>
      <c r="B5" s="25"/>
      <c r="C5" s="64" t="s">
        <v>14</v>
      </c>
      <c r="D5" s="27"/>
      <c r="E5" s="18"/>
      <c r="F5" s="18"/>
      <c r="G5" s="18"/>
      <c r="H5" s="17"/>
      <c r="I5" s="17"/>
      <c r="J5" s="60"/>
    </row>
    <row r="6" spans="1:11" x14ac:dyDescent="0.25">
      <c r="A6" s="26"/>
      <c r="B6" s="25"/>
      <c r="C6" s="64" t="s">
        <v>12</v>
      </c>
      <c r="D6" s="27"/>
      <c r="E6" s="18"/>
      <c r="F6" s="18"/>
      <c r="G6" s="18"/>
      <c r="H6" s="17"/>
      <c r="I6" s="17"/>
      <c r="J6" s="60"/>
    </row>
    <row r="7" spans="1:11" x14ac:dyDescent="0.25">
      <c r="A7" s="26"/>
      <c r="B7" s="25"/>
      <c r="C7" s="64"/>
      <c r="D7" s="27"/>
      <c r="E7" s="18"/>
      <c r="F7" s="18"/>
      <c r="G7" s="18"/>
      <c r="H7" s="17"/>
      <c r="I7" s="17"/>
      <c r="J7" s="60"/>
    </row>
    <row r="8" spans="1:11" x14ac:dyDescent="0.25">
      <c r="A8" s="26"/>
      <c r="B8" s="25"/>
      <c r="C8" s="65" t="s">
        <v>13</v>
      </c>
      <c r="D8" s="27"/>
      <c r="E8" s="18"/>
      <c r="F8" s="18"/>
      <c r="G8" s="18"/>
      <c r="H8" s="17"/>
      <c r="I8" s="17"/>
      <c r="J8" s="60"/>
    </row>
    <row r="9" spans="1:11" x14ac:dyDescent="0.25">
      <c r="A9" s="26"/>
      <c r="B9" s="25"/>
      <c r="C9" s="101" t="s">
        <v>17</v>
      </c>
      <c r="D9" s="102"/>
      <c r="E9" s="102"/>
      <c r="F9" s="102"/>
      <c r="G9" s="102"/>
      <c r="H9" s="102"/>
      <c r="I9" s="102"/>
      <c r="J9" s="60"/>
    </row>
    <row r="10" spans="1:11" s="69" customFormat="1" ht="35.1" customHeight="1" x14ac:dyDescent="0.25">
      <c r="A10" s="66"/>
      <c r="B10" s="67"/>
      <c r="C10" s="102"/>
      <c r="D10" s="102"/>
      <c r="E10" s="102"/>
      <c r="F10" s="102"/>
      <c r="G10" s="102"/>
      <c r="H10" s="102"/>
      <c r="I10" s="102"/>
      <c r="J10" s="68"/>
    </row>
    <row r="11" spans="1:11" s="76" customFormat="1" ht="13.8" thickBot="1" x14ac:dyDescent="0.3">
      <c r="A11" s="72"/>
      <c r="B11" s="73"/>
      <c r="C11" s="77" t="s">
        <v>15</v>
      </c>
      <c r="D11" s="78"/>
      <c r="E11" s="74"/>
      <c r="F11" s="74"/>
      <c r="G11" s="74"/>
      <c r="H11" s="74"/>
      <c r="I11" s="74"/>
      <c r="J11" s="75"/>
    </row>
    <row r="12" spans="1:11" ht="200.1" customHeight="1" x14ac:dyDescent="0.25">
      <c r="A12" s="26"/>
      <c r="B12" s="25"/>
      <c r="C12" s="101" t="s">
        <v>16</v>
      </c>
      <c r="D12" s="102"/>
      <c r="E12" s="102"/>
      <c r="F12" s="102"/>
      <c r="G12" s="102"/>
      <c r="H12" s="102"/>
      <c r="I12" s="102"/>
      <c r="J12" s="60"/>
    </row>
    <row r="13" spans="1:11" ht="135" customHeight="1" thickBot="1" x14ac:dyDescent="0.3">
      <c r="A13" s="26"/>
      <c r="B13" s="25"/>
      <c r="C13" s="102"/>
      <c r="D13" s="102"/>
      <c r="E13" s="102"/>
      <c r="F13" s="102"/>
      <c r="G13" s="102"/>
      <c r="H13" s="102"/>
      <c r="I13" s="102"/>
      <c r="J13" s="60"/>
    </row>
    <row r="14" spans="1:11" ht="13.8" thickTop="1" x14ac:dyDescent="0.25">
      <c r="A14" s="26"/>
      <c r="B14" s="36"/>
      <c r="C14" s="70"/>
      <c r="D14" s="37"/>
      <c r="E14" s="38"/>
      <c r="F14" s="38"/>
      <c r="G14" s="38"/>
      <c r="H14" s="58"/>
      <c r="I14" s="58"/>
      <c r="J14" s="59"/>
    </row>
    <row r="15" spans="1:11" x14ac:dyDescent="0.25">
      <c r="A15" s="17"/>
      <c r="B15" s="16"/>
      <c r="D15" s="31" t="s">
        <v>7</v>
      </c>
      <c r="E15" s="18"/>
      <c r="F15" s="18"/>
      <c r="G15" s="31" t="s">
        <v>5</v>
      </c>
      <c r="H15" s="18"/>
      <c r="I15" s="17"/>
      <c r="J15" s="60"/>
    </row>
    <row r="16" spans="1:11" ht="13.8" thickBot="1" x14ac:dyDescent="0.3">
      <c r="A16" s="17"/>
      <c r="B16" s="16"/>
      <c r="D16" s="31" t="s">
        <v>8</v>
      </c>
      <c r="E16" s="18"/>
      <c r="F16" s="18"/>
      <c r="G16" s="31" t="s">
        <v>6</v>
      </c>
      <c r="H16" s="18"/>
      <c r="I16" s="17"/>
      <c r="J16" s="60"/>
    </row>
    <row r="17" spans="1:14" ht="13.8" thickBot="1" x14ac:dyDescent="0.3">
      <c r="A17" s="17"/>
      <c r="B17" s="16"/>
      <c r="C17" s="63"/>
      <c r="D17" s="5">
        <v>4</v>
      </c>
      <c r="E17" s="15" t="s">
        <v>3</v>
      </c>
      <c r="F17" s="8"/>
      <c r="G17" s="5">
        <v>10</v>
      </c>
      <c r="H17" s="18"/>
      <c r="I17" s="17"/>
      <c r="J17" s="60"/>
    </row>
    <row r="18" spans="1:14" ht="13.8" thickBot="1" x14ac:dyDescent="0.3">
      <c r="A18" s="17"/>
      <c r="B18" s="16"/>
      <c r="C18" s="63"/>
      <c r="D18" s="5">
        <v>1</v>
      </c>
      <c r="E18" s="15" t="s">
        <v>4</v>
      </c>
      <c r="F18" s="8"/>
      <c r="G18" s="5">
        <v>0</v>
      </c>
      <c r="H18" s="18"/>
      <c r="I18" s="17"/>
      <c r="J18" s="60"/>
    </row>
    <row r="19" spans="1:14" ht="13.8" thickBot="1" x14ac:dyDescent="0.3">
      <c r="A19" s="4"/>
      <c r="B19" s="22"/>
      <c r="C19" s="34"/>
      <c r="D19" s="7"/>
      <c r="E19" s="7"/>
      <c r="F19" s="7"/>
      <c r="G19" s="7"/>
      <c r="H19" s="17"/>
      <c r="I19" s="17"/>
      <c r="J19" s="60"/>
    </row>
    <row r="20" spans="1:14" ht="14.4" thickBot="1" x14ac:dyDescent="0.3">
      <c r="A20" s="4"/>
      <c r="B20" s="22"/>
      <c r="C20" s="80" t="s">
        <v>18</v>
      </c>
      <c r="D20" s="81"/>
      <c r="E20" s="81"/>
      <c r="F20" s="81"/>
      <c r="G20" s="81"/>
      <c r="H20" s="82"/>
      <c r="I20" s="83"/>
      <c r="J20" s="60"/>
    </row>
    <row r="21" spans="1:14" ht="13.8" thickBot="1" x14ac:dyDescent="0.3">
      <c r="A21" s="4"/>
      <c r="B21" s="22"/>
      <c r="C21" s="34"/>
      <c r="D21" s="7"/>
      <c r="E21" s="7"/>
      <c r="F21" s="7"/>
      <c r="G21" s="7"/>
      <c r="H21" s="17"/>
      <c r="I21" s="17"/>
      <c r="J21" s="60"/>
    </row>
    <row r="22" spans="1:14" ht="13.8" thickBot="1" x14ac:dyDescent="0.3">
      <c r="A22"/>
      <c r="B22" s="16"/>
      <c r="C22" s="20"/>
      <c r="D22" s="28" t="s">
        <v>0</v>
      </c>
      <c r="E22" s="29" t="s">
        <v>1</v>
      </c>
      <c r="F22" s="29" t="s">
        <v>2</v>
      </c>
      <c r="G22" s="30" t="s">
        <v>9</v>
      </c>
      <c r="H22" s="17"/>
      <c r="I22" s="17"/>
      <c r="J22" s="60"/>
    </row>
    <row r="23" spans="1:14" x14ac:dyDescent="0.25">
      <c r="A23"/>
      <c r="B23" s="16"/>
      <c r="C23" s="20"/>
      <c r="D23" s="9">
        <f>D17</f>
        <v>4</v>
      </c>
      <c r="E23" s="6">
        <v>0</v>
      </c>
      <c r="F23" s="6">
        <f>G$18+($G$17-$G$18)*(D23-$D$18)/($D$17-$D$18)</f>
        <v>10</v>
      </c>
      <c r="G23" s="21">
        <f>IF(E23&gt;(ABS($D$17-$D$18))/2,"FOUT",ABS(E23*($G$17-$G$18)/($D$17-$D$18)))</f>
        <v>0</v>
      </c>
      <c r="H23" s="17"/>
      <c r="I23" s="17"/>
      <c r="J23" s="60"/>
    </row>
    <row r="24" spans="1:14" x14ac:dyDescent="0.25">
      <c r="A24"/>
      <c r="B24" s="16"/>
      <c r="C24" s="20"/>
      <c r="D24" s="10">
        <f>(D17+D18)/2</f>
        <v>2.5</v>
      </c>
      <c r="E24" s="7">
        <f>(ABS(D23-D25))/2</f>
        <v>1.5</v>
      </c>
      <c r="F24" s="7">
        <f>G$18+($G$17-$G$18)*(D24-$D$18)/($D$17-$D$18)</f>
        <v>5</v>
      </c>
      <c r="G24" s="19">
        <f>IF(E24&gt;(ABS($D$17-$D$18))/2,"FOUT",ABS(E24*($G$17-$G$18)/($D$17-$D$18)))</f>
        <v>5</v>
      </c>
      <c r="H24" s="17"/>
      <c r="J24" s="60"/>
    </row>
    <row r="25" spans="1:14" ht="13.8" thickBot="1" x14ac:dyDescent="0.3">
      <c r="A25" s="17"/>
      <c r="B25" s="16"/>
      <c r="C25" s="35"/>
      <c r="D25" s="11">
        <f>D18</f>
        <v>1</v>
      </c>
      <c r="E25" s="12">
        <v>0</v>
      </c>
      <c r="F25" s="12">
        <f>G$18+($G$17-$G$18)*(D25-$D$18)/($D$17-$D$18)</f>
        <v>0</v>
      </c>
      <c r="G25" s="24">
        <f>IF(E25&gt;(ABS($D$17-$D$18))/2,"FOUT",ABS(E25*($G$17-$G$18)/($D$17-$D$18)))</f>
        <v>0</v>
      </c>
      <c r="H25" s="17"/>
      <c r="J25" s="60"/>
    </row>
    <row r="26" spans="1:14" x14ac:dyDescent="0.25">
      <c r="A26" s="17"/>
      <c r="B26" s="47">
        <v>1</v>
      </c>
      <c r="C26" s="95" t="s">
        <v>21</v>
      </c>
      <c r="D26" s="97">
        <v>3.0505049999999998</v>
      </c>
      <c r="E26" s="97">
        <v>0.65710930000000001</v>
      </c>
      <c r="F26" s="40">
        <f t="shared" ref="F26:F57" si="0">IF(OR(D26&lt;MIN($D$17,$D$18),D26&gt;MAX($D$17,$D$18)),"ERROR",$G$18+($G$17-$G$18)*(D26-$D$18)/($D$17-$D$18))</f>
        <v>6.8350166666666654</v>
      </c>
      <c r="G26" s="23">
        <f t="shared" ref="G26:G57" si="1">IF(OR(D26&lt;MIN($D$17,$D$18),D26&gt;MAX($D$17,$D$18),E26&lt;0,E26&gt;SQRT(ABS(($D$17-D26)*(D26-$D$18)))),"ERROR",ABS((E26*($G$17-$G$18))/($D$17-$D$18)))</f>
        <v>2.1903643333333336</v>
      </c>
      <c r="H26" s="16"/>
      <c r="I26" s="17"/>
      <c r="J26" s="60"/>
    </row>
    <row r="27" spans="1:14" x14ac:dyDescent="0.25">
      <c r="A27"/>
      <c r="B27" s="47">
        <f>B26+1</f>
        <v>2</v>
      </c>
      <c r="C27" s="95" t="s">
        <v>22</v>
      </c>
      <c r="D27" s="97">
        <v>3.1515149999999998</v>
      </c>
      <c r="E27" s="97">
        <v>0.68701719999999999</v>
      </c>
      <c r="F27" s="14">
        <f t="shared" si="0"/>
        <v>7.1717166666666659</v>
      </c>
      <c r="G27" s="23">
        <f t="shared" si="1"/>
        <v>2.2900573333333334</v>
      </c>
      <c r="H27" s="16"/>
      <c r="I27" s="17"/>
      <c r="J27" s="60"/>
    </row>
    <row r="28" spans="1:14" x14ac:dyDescent="0.25">
      <c r="A28"/>
      <c r="B28" s="47">
        <f t="shared" ref="B28:B91" si="2">B27+1</f>
        <v>3</v>
      </c>
      <c r="C28" s="95" t="s">
        <v>23</v>
      </c>
      <c r="D28" s="97">
        <v>2.0510199999999998</v>
      </c>
      <c r="E28" s="97">
        <v>0.78730290000000003</v>
      </c>
      <c r="F28" s="14">
        <f t="shared" si="0"/>
        <v>3.5033999999999992</v>
      </c>
      <c r="G28" s="23">
        <f t="shared" si="1"/>
        <v>2.6243430000000001</v>
      </c>
      <c r="H28" s="16"/>
      <c r="I28" s="17"/>
      <c r="J28" s="60"/>
      <c r="N28" s="3"/>
    </row>
    <row r="29" spans="1:14" x14ac:dyDescent="0.25">
      <c r="A29"/>
      <c r="B29" s="47">
        <f t="shared" si="2"/>
        <v>4</v>
      </c>
      <c r="C29" s="96" t="s">
        <v>24</v>
      </c>
      <c r="D29" s="98">
        <v>2.81</v>
      </c>
      <c r="E29" s="41">
        <v>0.77</v>
      </c>
      <c r="F29" s="14">
        <f t="shared" si="0"/>
        <v>6.0333333333333341</v>
      </c>
      <c r="G29" s="23">
        <f t="shared" si="1"/>
        <v>2.5666666666666669</v>
      </c>
      <c r="H29" s="16"/>
      <c r="I29" s="17"/>
      <c r="J29" s="60"/>
    </row>
    <row r="30" spans="1:14" x14ac:dyDescent="0.25">
      <c r="A30"/>
      <c r="B30" s="47">
        <f t="shared" si="2"/>
        <v>5</v>
      </c>
      <c r="C30" s="95" t="s">
        <v>25</v>
      </c>
      <c r="D30" s="97">
        <v>3.18</v>
      </c>
      <c r="E30" s="97">
        <v>0.73999990000000004</v>
      </c>
      <c r="F30" s="14">
        <f t="shared" si="0"/>
        <v>7.2666666666666666</v>
      </c>
      <c r="G30" s="23">
        <f t="shared" si="1"/>
        <v>2.4666663333333334</v>
      </c>
      <c r="H30" s="16"/>
      <c r="I30" s="17"/>
      <c r="J30" s="60"/>
    </row>
    <row r="31" spans="1:14" x14ac:dyDescent="0.25">
      <c r="A31"/>
      <c r="B31" s="47">
        <f t="shared" si="2"/>
        <v>6</v>
      </c>
      <c r="C31" s="100" t="s">
        <v>52</v>
      </c>
      <c r="D31" s="97">
        <v>2.91</v>
      </c>
      <c r="E31" s="97">
        <v>0.63395579999999996</v>
      </c>
      <c r="F31" s="14">
        <f t="shared" si="0"/>
        <v>6.3666666666666671</v>
      </c>
      <c r="G31" s="23">
        <f t="shared" si="1"/>
        <v>2.1131859999999998</v>
      </c>
      <c r="H31" s="17"/>
      <c r="J31" s="60"/>
    </row>
    <row r="32" spans="1:14" x14ac:dyDescent="0.25">
      <c r="A32"/>
      <c r="B32" s="47">
        <f t="shared" si="2"/>
        <v>7</v>
      </c>
      <c r="C32" s="95" t="s">
        <v>26</v>
      </c>
      <c r="D32" s="97">
        <v>3.584158</v>
      </c>
      <c r="E32" s="97">
        <v>0.60143930000000001</v>
      </c>
      <c r="F32" s="14">
        <f t="shared" si="0"/>
        <v>8.6138600000000007</v>
      </c>
      <c r="G32" s="23">
        <f t="shared" si="1"/>
        <v>2.0047976666666667</v>
      </c>
      <c r="H32" s="17"/>
      <c r="J32" s="60"/>
    </row>
    <row r="33" spans="1:10" x14ac:dyDescent="0.25">
      <c r="A33"/>
      <c r="B33" s="47">
        <f t="shared" si="2"/>
        <v>8</v>
      </c>
      <c r="C33" s="95" t="s">
        <v>27</v>
      </c>
      <c r="D33" s="97">
        <v>2.74</v>
      </c>
      <c r="E33" s="97">
        <v>0.67260679999999995</v>
      </c>
      <c r="F33" s="14">
        <f t="shared" si="0"/>
        <v>5.8000000000000007</v>
      </c>
      <c r="G33" s="23">
        <f t="shared" si="1"/>
        <v>2.2420226666666667</v>
      </c>
      <c r="H33" s="17"/>
      <c r="J33" s="60"/>
    </row>
    <row r="34" spans="1:10" x14ac:dyDescent="0.25">
      <c r="A34"/>
      <c r="B34" s="47">
        <f t="shared" si="2"/>
        <v>9</v>
      </c>
      <c r="C34" s="95" t="s">
        <v>28</v>
      </c>
      <c r="D34" s="97">
        <v>3.2727270000000002</v>
      </c>
      <c r="E34" s="97">
        <v>0.56529569999999996</v>
      </c>
      <c r="F34" s="14">
        <f t="shared" si="0"/>
        <v>7.5757566666666669</v>
      </c>
      <c r="G34" s="23">
        <f t="shared" si="1"/>
        <v>1.8843189999999999</v>
      </c>
      <c r="H34" s="17"/>
      <c r="J34" s="60"/>
    </row>
    <row r="35" spans="1:10" x14ac:dyDescent="0.25">
      <c r="A35"/>
      <c r="B35" s="47">
        <f t="shared" si="2"/>
        <v>10</v>
      </c>
      <c r="C35" s="95" t="s">
        <v>29</v>
      </c>
      <c r="D35" s="97">
        <v>2.92</v>
      </c>
      <c r="E35" s="97">
        <v>0.70256669999999999</v>
      </c>
      <c r="F35" s="14">
        <f t="shared" si="0"/>
        <v>6.3999999999999995</v>
      </c>
      <c r="G35" s="23">
        <f t="shared" si="1"/>
        <v>2.3418890000000001</v>
      </c>
      <c r="H35" s="17"/>
      <c r="J35" s="60"/>
    </row>
    <row r="36" spans="1:10" x14ac:dyDescent="0.25">
      <c r="A36"/>
      <c r="B36" s="47">
        <f t="shared" si="2"/>
        <v>11</v>
      </c>
      <c r="C36" s="95" t="s">
        <v>30</v>
      </c>
      <c r="D36" s="97">
        <v>2.95</v>
      </c>
      <c r="E36" s="97">
        <v>0.69821200000000005</v>
      </c>
      <c r="F36" s="14">
        <f t="shared" si="0"/>
        <v>6.5</v>
      </c>
      <c r="G36" s="23">
        <f t="shared" si="1"/>
        <v>2.3273733333333335</v>
      </c>
      <c r="H36" s="17"/>
      <c r="J36" s="60"/>
    </row>
    <row r="37" spans="1:10" x14ac:dyDescent="0.25">
      <c r="A37"/>
      <c r="B37" s="47">
        <f t="shared" si="2"/>
        <v>12</v>
      </c>
      <c r="C37" s="99" t="s">
        <v>50</v>
      </c>
      <c r="D37" s="98">
        <v>2.7979799999999999</v>
      </c>
      <c r="E37" s="98">
        <v>0.71038190000000001</v>
      </c>
      <c r="F37" s="14">
        <f t="shared" si="0"/>
        <v>5.9932666666666661</v>
      </c>
      <c r="G37" s="23">
        <f t="shared" si="1"/>
        <v>2.3679396666666666</v>
      </c>
      <c r="H37" s="17"/>
      <c r="J37" s="60"/>
    </row>
    <row r="38" spans="1:10" x14ac:dyDescent="0.25">
      <c r="A38"/>
      <c r="B38" s="47">
        <f t="shared" si="2"/>
        <v>13</v>
      </c>
      <c r="C38" s="99" t="s">
        <v>51</v>
      </c>
      <c r="D38" s="98">
        <v>2.98</v>
      </c>
      <c r="E38" s="98">
        <v>0.70682389999999995</v>
      </c>
      <c r="F38" s="14">
        <f t="shared" si="0"/>
        <v>6.6000000000000005</v>
      </c>
      <c r="G38" s="23">
        <f t="shared" si="1"/>
        <v>2.3560796666666666</v>
      </c>
      <c r="H38" s="17"/>
      <c r="J38" s="60"/>
    </row>
    <row r="39" spans="1:10" x14ac:dyDescent="0.25">
      <c r="A39"/>
      <c r="B39" s="47">
        <f t="shared" si="2"/>
        <v>14</v>
      </c>
      <c r="C39" s="95" t="s">
        <v>31</v>
      </c>
      <c r="D39" s="97">
        <v>3.22</v>
      </c>
      <c r="E39" s="97">
        <v>0.6720119</v>
      </c>
      <c r="F39" s="14">
        <f t="shared" si="0"/>
        <v>7.4000000000000012</v>
      </c>
      <c r="G39" s="23">
        <f t="shared" si="1"/>
        <v>2.2400396666666667</v>
      </c>
      <c r="H39" s="17"/>
      <c r="J39" s="60"/>
    </row>
    <row r="40" spans="1:10" x14ac:dyDescent="0.25">
      <c r="A40"/>
      <c r="B40" s="47">
        <f t="shared" si="2"/>
        <v>15</v>
      </c>
      <c r="C40" s="95" t="s">
        <v>32</v>
      </c>
      <c r="D40" s="97">
        <v>2.69</v>
      </c>
      <c r="E40" s="97">
        <v>0.83300660000000004</v>
      </c>
      <c r="F40" s="14">
        <f t="shared" si="0"/>
        <v>5.6333333333333329</v>
      </c>
      <c r="G40" s="23">
        <f t="shared" si="1"/>
        <v>2.7766886666666668</v>
      </c>
      <c r="H40" s="17"/>
      <c r="J40" s="60"/>
    </row>
    <row r="41" spans="1:10" x14ac:dyDescent="0.25">
      <c r="A41"/>
      <c r="B41" s="47">
        <f t="shared" si="2"/>
        <v>16</v>
      </c>
      <c r="C41" s="95" t="s">
        <v>33</v>
      </c>
      <c r="D41" s="97">
        <v>2.5299999999999998</v>
      </c>
      <c r="E41" s="97">
        <v>0.81798539999999997</v>
      </c>
      <c r="F41" s="14">
        <f t="shared" si="0"/>
        <v>5.0999999999999988</v>
      </c>
      <c r="G41" s="23">
        <f t="shared" si="1"/>
        <v>2.7266179999999998</v>
      </c>
      <c r="H41" s="17"/>
      <c r="J41" s="60"/>
    </row>
    <row r="42" spans="1:10" x14ac:dyDescent="0.25">
      <c r="A42"/>
      <c r="B42" s="47">
        <f t="shared" si="2"/>
        <v>17</v>
      </c>
      <c r="C42" s="95" t="s">
        <v>34</v>
      </c>
      <c r="D42" s="97">
        <v>3.3131309999999998</v>
      </c>
      <c r="E42" s="97">
        <v>0.62999859999999996</v>
      </c>
      <c r="F42" s="14">
        <f t="shared" si="0"/>
        <v>7.7104366666666664</v>
      </c>
      <c r="G42" s="23">
        <f t="shared" si="1"/>
        <v>2.0999953333333332</v>
      </c>
      <c r="H42" s="17"/>
      <c r="J42" s="60"/>
    </row>
    <row r="43" spans="1:10" x14ac:dyDescent="0.25">
      <c r="A43"/>
      <c r="B43" s="47">
        <f t="shared" si="2"/>
        <v>18</v>
      </c>
      <c r="C43" s="95" t="s">
        <v>35</v>
      </c>
      <c r="D43" s="97">
        <v>2.87</v>
      </c>
      <c r="E43" s="97">
        <v>0.68782259999999995</v>
      </c>
      <c r="F43" s="14">
        <f t="shared" si="0"/>
        <v>6.2333333333333343</v>
      </c>
      <c r="G43" s="23">
        <f t="shared" si="1"/>
        <v>2.2927420000000001</v>
      </c>
      <c r="H43" s="17"/>
      <c r="J43" s="60"/>
    </row>
    <row r="44" spans="1:10" x14ac:dyDescent="0.25">
      <c r="A44"/>
      <c r="B44" s="47">
        <f t="shared" si="2"/>
        <v>19</v>
      </c>
      <c r="C44" s="95" t="s">
        <v>36</v>
      </c>
      <c r="D44" s="97">
        <v>2.59</v>
      </c>
      <c r="E44" s="97">
        <v>0.74959989999999999</v>
      </c>
      <c r="F44" s="14">
        <f t="shared" si="0"/>
        <v>5.3</v>
      </c>
      <c r="G44" s="23">
        <f t="shared" si="1"/>
        <v>2.498666333333333</v>
      </c>
      <c r="H44" s="17"/>
      <c r="J44" s="60"/>
    </row>
    <row r="45" spans="1:10" x14ac:dyDescent="0.25">
      <c r="A45"/>
      <c r="B45" s="47">
        <f t="shared" si="2"/>
        <v>20</v>
      </c>
      <c r="C45" s="95" t="s">
        <v>37</v>
      </c>
      <c r="D45" s="97">
        <v>2.5858590000000001</v>
      </c>
      <c r="E45" s="97">
        <v>0.80415709999999996</v>
      </c>
      <c r="F45" s="14">
        <f t="shared" si="0"/>
        <v>5.2861966666666671</v>
      </c>
      <c r="G45" s="23">
        <f t="shared" si="1"/>
        <v>2.6805236666666663</v>
      </c>
      <c r="H45" s="17"/>
      <c r="J45" s="60"/>
    </row>
    <row r="46" spans="1:10" x14ac:dyDescent="0.25">
      <c r="A46"/>
      <c r="B46" s="47">
        <f t="shared" si="2"/>
        <v>21</v>
      </c>
      <c r="C46" s="95" t="s">
        <v>38</v>
      </c>
      <c r="D46" s="97">
        <v>3.3762379999999999</v>
      </c>
      <c r="E46" s="97">
        <v>0.68724569999999996</v>
      </c>
      <c r="F46" s="14">
        <f t="shared" si="0"/>
        <v>7.9207933333333331</v>
      </c>
      <c r="G46" s="23">
        <f t="shared" si="1"/>
        <v>2.2908189999999999</v>
      </c>
      <c r="H46" s="17"/>
      <c r="J46" s="60"/>
    </row>
    <row r="47" spans="1:10" x14ac:dyDescent="0.25">
      <c r="A47"/>
      <c r="B47" s="47">
        <f t="shared" si="2"/>
        <v>22</v>
      </c>
      <c r="C47" s="95" t="s">
        <v>39</v>
      </c>
      <c r="D47" s="97">
        <v>3.05</v>
      </c>
      <c r="E47" s="97">
        <v>0.72629200000000005</v>
      </c>
      <c r="F47" s="14">
        <f t="shared" si="0"/>
        <v>6.833333333333333</v>
      </c>
      <c r="G47" s="23">
        <f t="shared" si="1"/>
        <v>2.4209733333333334</v>
      </c>
      <c r="H47" s="17"/>
      <c r="J47" s="60"/>
    </row>
    <row r="48" spans="1:10" x14ac:dyDescent="0.25">
      <c r="A48"/>
      <c r="B48" s="47">
        <f t="shared" si="2"/>
        <v>23</v>
      </c>
      <c r="C48" s="95" t="s">
        <v>40</v>
      </c>
      <c r="D48" s="97">
        <v>3.4059409999999999</v>
      </c>
      <c r="E48" s="97">
        <v>0.61625209999999997</v>
      </c>
      <c r="F48" s="14">
        <f t="shared" si="0"/>
        <v>8.0198033333333338</v>
      </c>
      <c r="G48" s="23">
        <f t="shared" si="1"/>
        <v>2.0541736666666668</v>
      </c>
      <c r="H48" s="17"/>
      <c r="J48" s="60"/>
    </row>
    <row r="49" spans="1:10" x14ac:dyDescent="0.25">
      <c r="A49"/>
      <c r="B49" s="47">
        <f t="shared" si="2"/>
        <v>24</v>
      </c>
      <c r="C49" s="95" t="s">
        <v>41</v>
      </c>
      <c r="D49" s="97">
        <v>3.1111110000000002</v>
      </c>
      <c r="E49" s="97">
        <v>0.81512090000000004</v>
      </c>
      <c r="F49" s="14">
        <f t="shared" si="0"/>
        <v>7.0370366666666682</v>
      </c>
      <c r="G49" s="23">
        <f t="shared" si="1"/>
        <v>2.7170696666666667</v>
      </c>
      <c r="H49" s="17"/>
      <c r="J49" s="60"/>
    </row>
    <row r="50" spans="1:10" x14ac:dyDescent="0.25">
      <c r="A50"/>
      <c r="B50" s="47">
        <f t="shared" si="2"/>
        <v>25</v>
      </c>
      <c r="C50" s="95" t="s">
        <v>42</v>
      </c>
      <c r="D50" s="97">
        <v>2.7575759999999998</v>
      </c>
      <c r="E50" s="97">
        <v>0.75332129999999997</v>
      </c>
      <c r="F50" s="14">
        <f t="shared" si="0"/>
        <v>5.8585866666666666</v>
      </c>
      <c r="G50" s="23">
        <f t="shared" si="1"/>
        <v>2.5110709999999998</v>
      </c>
      <c r="H50" s="17"/>
      <c r="J50" s="60"/>
    </row>
    <row r="51" spans="1:10" x14ac:dyDescent="0.25">
      <c r="A51"/>
      <c r="B51" s="47">
        <f t="shared" si="2"/>
        <v>26</v>
      </c>
      <c r="C51" s="95" t="s">
        <v>43</v>
      </c>
      <c r="D51" s="97">
        <v>2.5102039999999999</v>
      </c>
      <c r="E51" s="97">
        <v>0.7592276</v>
      </c>
      <c r="F51" s="14">
        <f t="shared" si="0"/>
        <v>5.0340133333333332</v>
      </c>
      <c r="G51" s="23">
        <f t="shared" si="1"/>
        <v>2.5307586666666668</v>
      </c>
      <c r="H51" s="17"/>
      <c r="J51" s="60"/>
    </row>
    <row r="52" spans="1:10" x14ac:dyDescent="0.25">
      <c r="A52"/>
      <c r="B52" s="47">
        <f t="shared" si="2"/>
        <v>27</v>
      </c>
      <c r="C52" s="95" t="s">
        <v>44</v>
      </c>
      <c r="D52" s="97">
        <v>2.38</v>
      </c>
      <c r="E52" s="97">
        <v>0.8096913</v>
      </c>
      <c r="F52" s="14">
        <f t="shared" si="0"/>
        <v>4.5999999999999996</v>
      </c>
      <c r="G52" s="23">
        <f t="shared" si="1"/>
        <v>2.6989710000000002</v>
      </c>
      <c r="H52" s="17"/>
      <c r="J52" s="60"/>
    </row>
    <row r="53" spans="1:10" x14ac:dyDescent="0.25">
      <c r="A53"/>
      <c r="B53" s="47">
        <f t="shared" si="2"/>
        <v>28</v>
      </c>
      <c r="C53" s="95" t="s">
        <v>45</v>
      </c>
      <c r="D53" s="97">
        <v>2.63</v>
      </c>
      <c r="E53" s="97">
        <v>0.78300700000000001</v>
      </c>
      <c r="F53" s="14">
        <f t="shared" si="0"/>
        <v>5.4333333333333327</v>
      </c>
      <c r="G53" s="23">
        <f t="shared" si="1"/>
        <v>2.6100233333333334</v>
      </c>
      <c r="H53" s="17"/>
      <c r="J53" s="60"/>
    </row>
    <row r="54" spans="1:10" x14ac:dyDescent="0.25">
      <c r="A54"/>
      <c r="B54" s="47">
        <f t="shared" si="2"/>
        <v>29</v>
      </c>
      <c r="C54" s="95" t="s">
        <v>46</v>
      </c>
      <c r="D54" s="97">
        <v>3.0990099999999998</v>
      </c>
      <c r="E54" s="97">
        <v>0.63721159999999999</v>
      </c>
      <c r="F54" s="14">
        <f t="shared" si="0"/>
        <v>6.9966999999999997</v>
      </c>
      <c r="G54" s="23">
        <f t="shared" si="1"/>
        <v>2.1240386666666669</v>
      </c>
      <c r="H54" s="17"/>
      <c r="J54" s="60"/>
    </row>
    <row r="55" spans="1:10" x14ac:dyDescent="0.25">
      <c r="A55"/>
      <c r="B55" s="47">
        <f t="shared" si="2"/>
        <v>30</v>
      </c>
      <c r="C55" s="95" t="s">
        <v>47</v>
      </c>
      <c r="D55" s="97">
        <v>3.0606059999999999</v>
      </c>
      <c r="E55" s="97">
        <v>0.66390610000000005</v>
      </c>
      <c r="F55" s="14">
        <f t="shared" si="0"/>
        <v>6.8686866666666662</v>
      </c>
      <c r="G55" s="23">
        <f t="shared" si="1"/>
        <v>2.2130203333333336</v>
      </c>
      <c r="H55" s="17"/>
      <c r="J55" s="60"/>
    </row>
    <row r="56" spans="1:10" x14ac:dyDescent="0.25">
      <c r="A56"/>
      <c r="B56" s="47">
        <f t="shared" si="2"/>
        <v>31</v>
      </c>
      <c r="C56" s="95" t="s">
        <v>48</v>
      </c>
      <c r="D56" s="97">
        <v>3.4444439999999998</v>
      </c>
      <c r="E56" s="97">
        <v>0.5545445</v>
      </c>
      <c r="F56" s="14">
        <f t="shared" si="0"/>
        <v>8.1481466666666673</v>
      </c>
      <c r="G56" s="23">
        <f t="shared" si="1"/>
        <v>1.8484816666666666</v>
      </c>
      <c r="H56" s="17"/>
      <c r="J56" s="60"/>
    </row>
    <row r="57" spans="1:10" x14ac:dyDescent="0.25">
      <c r="A57"/>
      <c r="B57" s="47">
        <f t="shared" si="2"/>
        <v>32</v>
      </c>
      <c r="C57" s="95" t="s">
        <v>49</v>
      </c>
      <c r="D57" s="97">
        <v>2.9393940000000001</v>
      </c>
      <c r="E57" s="97">
        <v>0.95153449999999995</v>
      </c>
      <c r="F57" s="14">
        <f t="shared" si="0"/>
        <v>6.4646466666666669</v>
      </c>
      <c r="G57" s="23">
        <f t="shared" si="1"/>
        <v>3.1717816666666665</v>
      </c>
      <c r="H57" s="17"/>
      <c r="J57" s="60"/>
    </row>
    <row r="58" spans="1:10" x14ac:dyDescent="0.25">
      <c r="A58"/>
      <c r="B58" s="47">
        <f t="shared" si="2"/>
        <v>33</v>
      </c>
      <c r="C58" s="56"/>
      <c r="D58" s="42"/>
      <c r="E58" s="41"/>
      <c r="F58" s="14" t="str">
        <f t="shared" ref="F58:F89" si="3">IF(OR(D58&lt;MIN($D$17,$D$18),D58&gt;MAX($D$17,$D$18)),"ERROR",$G$18+($G$17-$G$18)*(D58-$D$18)/($D$17-$D$18))</f>
        <v>ERROR</v>
      </c>
      <c r="G58" s="23" t="str">
        <f t="shared" ref="G58:G89" si="4">IF(OR(D58&lt;MIN($D$17,$D$18),D58&gt;MAX($D$17,$D$18),E58&lt;0,E58&gt;SQRT(ABS(($D$17-D58)*(D58-$D$18)))),"ERROR",ABS((E58*($G$17-$G$18))/($D$17-$D$18)))</f>
        <v>ERROR</v>
      </c>
      <c r="H58" s="17"/>
      <c r="J58" s="60"/>
    </row>
    <row r="59" spans="1:10" x14ac:dyDescent="0.25">
      <c r="A59"/>
      <c r="B59" s="47">
        <f t="shared" si="2"/>
        <v>34</v>
      </c>
      <c r="C59" s="56"/>
      <c r="D59" s="42"/>
      <c r="E59" s="41"/>
      <c r="F59" s="14" t="str">
        <f t="shared" si="3"/>
        <v>ERROR</v>
      </c>
      <c r="G59" s="23" t="str">
        <f t="shared" si="4"/>
        <v>ERROR</v>
      </c>
      <c r="H59" s="17"/>
      <c r="J59" s="60"/>
    </row>
    <row r="60" spans="1:10" ht="13.8" thickBot="1" x14ac:dyDescent="0.3">
      <c r="A60"/>
      <c r="B60" s="47">
        <f t="shared" si="2"/>
        <v>35</v>
      </c>
      <c r="C60" s="55"/>
      <c r="D60" s="42"/>
      <c r="E60" s="41"/>
      <c r="F60" s="14" t="str">
        <f t="shared" si="3"/>
        <v>ERROR</v>
      </c>
      <c r="G60" s="23" t="str">
        <f t="shared" si="4"/>
        <v>ERROR</v>
      </c>
      <c r="H60" s="17"/>
      <c r="J60" s="60"/>
    </row>
    <row r="61" spans="1:10" x14ac:dyDescent="0.25">
      <c r="A61"/>
      <c r="B61" s="47">
        <f t="shared" si="2"/>
        <v>36</v>
      </c>
      <c r="C61" s="53"/>
      <c r="D61" s="42"/>
      <c r="E61" s="41"/>
      <c r="F61" s="14" t="str">
        <f t="shared" si="3"/>
        <v>ERROR</v>
      </c>
      <c r="G61" s="23" t="str">
        <f t="shared" si="4"/>
        <v>ERROR</v>
      </c>
      <c r="H61" s="17"/>
      <c r="J61" s="60"/>
    </row>
    <row r="62" spans="1:10" x14ac:dyDescent="0.25">
      <c r="A62"/>
      <c r="B62" s="47">
        <f t="shared" si="2"/>
        <v>37</v>
      </c>
      <c r="C62" s="56"/>
      <c r="D62" s="42"/>
      <c r="E62" s="41"/>
      <c r="F62" s="14" t="str">
        <f t="shared" si="3"/>
        <v>ERROR</v>
      </c>
      <c r="G62" s="23" t="str">
        <f t="shared" si="4"/>
        <v>ERROR</v>
      </c>
      <c r="H62" s="17"/>
      <c r="J62" s="60"/>
    </row>
    <row r="63" spans="1:10" x14ac:dyDescent="0.25">
      <c r="A63"/>
      <c r="B63" s="47">
        <f t="shared" si="2"/>
        <v>38</v>
      </c>
      <c r="C63" s="56"/>
      <c r="D63" s="42"/>
      <c r="E63" s="41"/>
      <c r="F63" s="14" t="str">
        <f t="shared" si="3"/>
        <v>ERROR</v>
      </c>
      <c r="G63" s="23" t="str">
        <f t="shared" si="4"/>
        <v>ERROR</v>
      </c>
      <c r="H63" s="17"/>
      <c r="J63" s="60"/>
    </row>
    <row r="64" spans="1:10" x14ac:dyDescent="0.25">
      <c r="A64"/>
      <c r="B64" s="47">
        <f t="shared" si="2"/>
        <v>39</v>
      </c>
      <c r="C64" s="56"/>
      <c r="D64" s="42"/>
      <c r="E64" s="41"/>
      <c r="F64" s="14" t="str">
        <f t="shared" si="3"/>
        <v>ERROR</v>
      </c>
      <c r="G64" s="23" t="str">
        <f t="shared" si="4"/>
        <v>ERROR</v>
      </c>
      <c r="H64" s="17"/>
      <c r="J64" s="60"/>
    </row>
    <row r="65" spans="1:10" ht="13.8" thickBot="1" x14ac:dyDescent="0.3">
      <c r="A65"/>
      <c r="B65" s="47">
        <f t="shared" si="2"/>
        <v>40</v>
      </c>
      <c r="C65" s="57"/>
      <c r="D65" s="42"/>
      <c r="E65" s="41"/>
      <c r="F65" s="14" t="str">
        <f t="shared" si="3"/>
        <v>ERROR</v>
      </c>
      <c r="G65" s="23" t="str">
        <f t="shared" si="4"/>
        <v>ERROR</v>
      </c>
      <c r="H65" s="16"/>
      <c r="I65" s="17"/>
      <c r="J65" s="60"/>
    </row>
    <row r="66" spans="1:10" ht="13.8" thickTop="1" x14ac:dyDescent="0.25">
      <c r="A66"/>
      <c r="B66" s="47">
        <f t="shared" si="2"/>
        <v>41</v>
      </c>
      <c r="C66" s="50"/>
      <c r="D66" s="42"/>
      <c r="E66" s="41"/>
      <c r="F66" s="14" t="str">
        <f t="shared" si="3"/>
        <v>ERROR</v>
      </c>
      <c r="G66" s="23" t="str">
        <f t="shared" si="4"/>
        <v>ERROR</v>
      </c>
      <c r="H66" s="16"/>
      <c r="I66" s="17"/>
      <c r="J66" s="60"/>
    </row>
    <row r="67" spans="1:10" x14ac:dyDescent="0.25">
      <c r="A67"/>
      <c r="B67" s="47">
        <f t="shared" si="2"/>
        <v>42</v>
      </c>
      <c r="C67" s="51"/>
      <c r="D67" s="42"/>
      <c r="E67" s="41"/>
      <c r="F67" s="14" t="str">
        <f t="shared" si="3"/>
        <v>ERROR</v>
      </c>
      <c r="G67" s="23" t="str">
        <f t="shared" si="4"/>
        <v>ERROR</v>
      </c>
      <c r="H67" s="16"/>
      <c r="I67" s="17"/>
      <c r="J67" s="60"/>
    </row>
    <row r="68" spans="1:10" x14ac:dyDescent="0.25">
      <c r="A68"/>
      <c r="B68" s="47">
        <f t="shared" si="2"/>
        <v>43</v>
      </c>
      <c r="C68" s="51"/>
      <c r="D68" s="42"/>
      <c r="E68" s="41"/>
      <c r="F68" s="14" t="str">
        <f t="shared" si="3"/>
        <v>ERROR</v>
      </c>
      <c r="G68" s="23" t="str">
        <f t="shared" si="4"/>
        <v>ERROR</v>
      </c>
      <c r="H68" s="16"/>
      <c r="I68" s="17"/>
      <c r="J68" s="60"/>
    </row>
    <row r="69" spans="1:10" x14ac:dyDescent="0.25">
      <c r="A69"/>
      <c r="B69" s="47">
        <f t="shared" si="2"/>
        <v>44</v>
      </c>
      <c r="C69" s="51"/>
      <c r="D69" s="42"/>
      <c r="E69" s="41"/>
      <c r="F69" s="14" t="str">
        <f t="shared" si="3"/>
        <v>ERROR</v>
      </c>
      <c r="G69" s="23" t="str">
        <f t="shared" si="4"/>
        <v>ERROR</v>
      </c>
      <c r="H69" s="16"/>
      <c r="I69" s="17"/>
      <c r="J69" s="60"/>
    </row>
    <row r="70" spans="1:10" ht="13.8" thickBot="1" x14ac:dyDescent="0.3">
      <c r="A70"/>
      <c r="B70" s="47">
        <f t="shared" si="2"/>
        <v>45</v>
      </c>
      <c r="C70" s="52"/>
      <c r="D70" s="42"/>
      <c r="E70" s="41"/>
      <c r="F70" s="14" t="str">
        <f t="shared" si="3"/>
        <v>ERROR</v>
      </c>
      <c r="G70" s="23" t="str">
        <f t="shared" si="4"/>
        <v>ERROR</v>
      </c>
      <c r="H70" s="16"/>
      <c r="I70" s="17"/>
      <c r="J70" s="60"/>
    </row>
    <row r="71" spans="1:10" x14ac:dyDescent="0.25">
      <c r="A71"/>
      <c r="B71" s="47">
        <f t="shared" si="2"/>
        <v>46</v>
      </c>
      <c r="C71" s="50"/>
      <c r="D71" s="42"/>
      <c r="E71" s="41"/>
      <c r="F71" s="14" t="str">
        <f t="shared" si="3"/>
        <v>ERROR</v>
      </c>
      <c r="G71" s="23" t="str">
        <f t="shared" si="4"/>
        <v>ERROR</v>
      </c>
      <c r="H71" s="16"/>
      <c r="I71" s="17"/>
      <c r="J71" s="60"/>
    </row>
    <row r="72" spans="1:10" x14ac:dyDescent="0.25">
      <c r="A72"/>
      <c r="B72" s="47">
        <f t="shared" si="2"/>
        <v>47</v>
      </c>
      <c r="C72" s="51"/>
      <c r="D72" s="42"/>
      <c r="E72" s="41"/>
      <c r="F72" s="14" t="str">
        <f t="shared" si="3"/>
        <v>ERROR</v>
      </c>
      <c r="G72" s="23" t="str">
        <f t="shared" si="4"/>
        <v>ERROR</v>
      </c>
      <c r="H72" s="17"/>
      <c r="J72" s="60"/>
    </row>
    <row r="73" spans="1:10" x14ac:dyDescent="0.25">
      <c r="A73"/>
      <c r="B73" s="47">
        <f t="shared" si="2"/>
        <v>48</v>
      </c>
      <c r="C73" s="51"/>
      <c r="D73" s="42"/>
      <c r="E73" s="41"/>
      <c r="F73" s="14" t="str">
        <f t="shared" si="3"/>
        <v>ERROR</v>
      </c>
      <c r="G73" s="23" t="str">
        <f t="shared" si="4"/>
        <v>ERROR</v>
      </c>
      <c r="H73" s="17"/>
      <c r="J73" s="60"/>
    </row>
    <row r="74" spans="1:10" x14ac:dyDescent="0.25">
      <c r="A74"/>
      <c r="B74" s="47">
        <f t="shared" si="2"/>
        <v>49</v>
      </c>
      <c r="C74" s="51"/>
      <c r="D74" s="42"/>
      <c r="E74" s="41"/>
      <c r="F74" s="14" t="str">
        <f t="shared" si="3"/>
        <v>ERROR</v>
      </c>
      <c r="G74" s="23" t="str">
        <f t="shared" si="4"/>
        <v>ERROR</v>
      </c>
      <c r="H74" s="17"/>
      <c r="J74" s="60"/>
    </row>
    <row r="75" spans="1:10" ht="13.8" thickBot="1" x14ac:dyDescent="0.3">
      <c r="A75"/>
      <c r="B75" s="47">
        <f t="shared" si="2"/>
        <v>50</v>
      </c>
      <c r="C75" s="51"/>
      <c r="D75" s="42"/>
      <c r="E75" s="41"/>
      <c r="F75" s="14" t="str">
        <f t="shared" si="3"/>
        <v>ERROR</v>
      </c>
      <c r="G75" s="23" t="str">
        <f t="shared" si="4"/>
        <v>ERROR</v>
      </c>
      <c r="H75" s="17"/>
      <c r="J75" s="60"/>
    </row>
    <row r="76" spans="1:10" x14ac:dyDescent="0.25">
      <c r="A76"/>
      <c r="B76" s="47">
        <f t="shared" si="2"/>
        <v>51</v>
      </c>
      <c r="C76" s="53"/>
      <c r="D76" s="43"/>
      <c r="E76" s="44"/>
      <c r="F76" s="14" t="str">
        <f t="shared" si="3"/>
        <v>ERROR</v>
      </c>
      <c r="G76" s="23" t="str">
        <f t="shared" si="4"/>
        <v>ERROR</v>
      </c>
      <c r="H76" s="17"/>
      <c r="J76" s="60"/>
    </row>
    <row r="77" spans="1:10" x14ac:dyDescent="0.25">
      <c r="A77"/>
      <c r="B77" s="47">
        <f t="shared" si="2"/>
        <v>52</v>
      </c>
      <c r="C77" s="54"/>
      <c r="D77" s="43"/>
      <c r="E77" s="44"/>
      <c r="F77" s="14" t="str">
        <f t="shared" si="3"/>
        <v>ERROR</v>
      </c>
      <c r="G77" s="23" t="str">
        <f t="shared" si="4"/>
        <v>ERROR</v>
      </c>
      <c r="H77" s="17"/>
      <c r="J77" s="60"/>
    </row>
    <row r="78" spans="1:10" x14ac:dyDescent="0.25">
      <c r="A78"/>
      <c r="B78" s="47">
        <f t="shared" si="2"/>
        <v>53</v>
      </c>
      <c r="C78" s="54"/>
      <c r="D78" s="43"/>
      <c r="E78" s="44"/>
      <c r="F78" s="14" t="str">
        <f t="shared" si="3"/>
        <v>ERROR</v>
      </c>
      <c r="G78" s="23" t="str">
        <f t="shared" si="4"/>
        <v>ERROR</v>
      </c>
      <c r="H78" s="17"/>
      <c r="J78" s="60"/>
    </row>
    <row r="79" spans="1:10" x14ac:dyDescent="0.25">
      <c r="A79"/>
      <c r="B79" s="47">
        <f t="shared" si="2"/>
        <v>54</v>
      </c>
      <c r="C79" s="54"/>
      <c r="D79" s="43"/>
      <c r="E79" s="44"/>
      <c r="F79" s="14" t="str">
        <f t="shared" si="3"/>
        <v>ERROR</v>
      </c>
      <c r="G79" s="23" t="str">
        <f t="shared" si="4"/>
        <v>ERROR</v>
      </c>
      <c r="H79" s="17"/>
      <c r="J79" s="60"/>
    </row>
    <row r="80" spans="1:10" ht="13.8" thickBot="1" x14ac:dyDescent="0.3">
      <c r="A80"/>
      <c r="B80" s="47">
        <f t="shared" si="2"/>
        <v>55</v>
      </c>
      <c r="C80" s="55"/>
      <c r="D80" s="43"/>
      <c r="E80" s="44"/>
      <c r="F80" s="14" t="str">
        <f t="shared" si="3"/>
        <v>ERROR</v>
      </c>
      <c r="G80" s="23" t="str">
        <f t="shared" si="4"/>
        <v>ERROR</v>
      </c>
      <c r="H80" s="17"/>
      <c r="J80" s="60"/>
    </row>
    <row r="81" spans="1:13" x14ac:dyDescent="0.25">
      <c r="A81"/>
      <c r="B81" s="47">
        <f t="shared" si="2"/>
        <v>56</v>
      </c>
      <c r="C81" s="56"/>
      <c r="D81" s="43"/>
      <c r="E81" s="44"/>
      <c r="F81" s="14" t="str">
        <f t="shared" si="3"/>
        <v>ERROR</v>
      </c>
      <c r="G81" s="23" t="str">
        <f t="shared" si="4"/>
        <v>ERROR</v>
      </c>
      <c r="H81" s="17"/>
      <c r="J81" s="60"/>
    </row>
    <row r="82" spans="1:13" x14ac:dyDescent="0.25">
      <c r="A82"/>
      <c r="B82" s="47">
        <f t="shared" si="2"/>
        <v>57</v>
      </c>
      <c r="C82" s="56"/>
      <c r="D82" s="43"/>
      <c r="E82" s="44"/>
      <c r="F82" s="14" t="str">
        <f t="shared" si="3"/>
        <v>ERROR</v>
      </c>
      <c r="G82" s="23" t="str">
        <f t="shared" si="4"/>
        <v>ERROR</v>
      </c>
      <c r="H82" s="17"/>
      <c r="J82" s="60"/>
    </row>
    <row r="83" spans="1:13" x14ac:dyDescent="0.25">
      <c r="A83"/>
      <c r="B83" s="47">
        <f t="shared" si="2"/>
        <v>58</v>
      </c>
      <c r="C83" s="56"/>
      <c r="D83" s="43"/>
      <c r="E83" s="44"/>
      <c r="F83" s="14" t="str">
        <f t="shared" si="3"/>
        <v>ERROR</v>
      </c>
      <c r="G83" s="23" t="str">
        <f t="shared" si="4"/>
        <v>ERROR</v>
      </c>
      <c r="H83" s="17"/>
      <c r="J83" s="60"/>
      <c r="M83" t="s">
        <v>10</v>
      </c>
    </row>
    <row r="84" spans="1:13" x14ac:dyDescent="0.25">
      <c r="A84"/>
      <c r="B84" s="47">
        <f t="shared" si="2"/>
        <v>59</v>
      </c>
      <c r="C84" s="56"/>
      <c r="D84" s="43"/>
      <c r="E84" s="44"/>
      <c r="F84" s="14" t="str">
        <f t="shared" si="3"/>
        <v>ERROR</v>
      </c>
      <c r="G84" s="23" t="str">
        <f t="shared" si="4"/>
        <v>ERROR</v>
      </c>
      <c r="H84" s="17"/>
      <c r="J84" s="60"/>
    </row>
    <row r="85" spans="1:13" ht="13.8" thickBot="1" x14ac:dyDescent="0.3">
      <c r="B85" s="47">
        <f t="shared" si="2"/>
        <v>60</v>
      </c>
      <c r="C85" s="56"/>
      <c r="D85" s="43"/>
      <c r="E85" s="44"/>
      <c r="F85" s="14" t="str">
        <f t="shared" si="3"/>
        <v>ERROR</v>
      </c>
      <c r="G85" s="23" t="str">
        <f t="shared" si="4"/>
        <v>ERROR</v>
      </c>
      <c r="H85" s="17"/>
      <c r="J85" s="60"/>
    </row>
    <row r="86" spans="1:13" x14ac:dyDescent="0.25">
      <c r="B86" s="47">
        <f t="shared" si="2"/>
        <v>61</v>
      </c>
      <c r="C86" s="50"/>
      <c r="D86" s="42"/>
      <c r="E86" s="41"/>
      <c r="F86" s="14" t="str">
        <f t="shared" si="3"/>
        <v>ERROR</v>
      </c>
      <c r="G86" s="23" t="str">
        <f t="shared" si="4"/>
        <v>ERROR</v>
      </c>
      <c r="H86" s="17"/>
      <c r="J86" s="60"/>
    </row>
    <row r="87" spans="1:13" x14ac:dyDescent="0.25">
      <c r="B87" s="47">
        <f t="shared" si="2"/>
        <v>62</v>
      </c>
      <c r="C87" s="51"/>
      <c r="D87" s="43"/>
      <c r="E87" s="44"/>
      <c r="F87" s="14" t="str">
        <f t="shared" si="3"/>
        <v>ERROR</v>
      </c>
      <c r="G87" s="23" t="str">
        <f t="shared" si="4"/>
        <v>ERROR</v>
      </c>
      <c r="H87" s="17"/>
      <c r="J87" s="60"/>
    </row>
    <row r="88" spans="1:13" x14ac:dyDescent="0.25">
      <c r="B88" s="47">
        <f t="shared" si="2"/>
        <v>63</v>
      </c>
      <c r="C88" s="54"/>
      <c r="D88" s="43"/>
      <c r="E88" s="44"/>
      <c r="F88" s="14" t="str">
        <f t="shared" si="3"/>
        <v>ERROR</v>
      </c>
      <c r="G88" s="23" t="str">
        <f t="shared" si="4"/>
        <v>ERROR</v>
      </c>
      <c r="H88" s="17"/>
      <c r="J88" s="60"/>
    </row>
    <row r="89" spans="1:13" x14ac:dyDescent="0.25">
      <c r="B89" s="47">
        <f t="shared" si="2"/>
        <v>64</v>
      </c>
      <c r="C89" s="54"/>
      <c r="D89" s="42"/>
      <c r="E89" s="41"/>
      <c r="F89" s="14" t="str">
        <f t="shared" si="3"/>
        <v>ERROR</v>
      </c>
      <c r="G89" s="23" t="str">
        <f t="shared" si="4"/>
        <v>ERROR</v>
      </c>
      <c r="H89" s="17"/>
      <c r="J89" s="60"/>
    </row>
    <row r="90" spans="1:13" ht="13.8" thickBot="1" x14ac:dyDescent="0.3">
      <c r="B90" s="47">
        <f t="shared" si="2"/>
        <v>65</v>
      </c>
      <c r="C90" s="55"/>
      <c r="D90" s="42"/>
      <c r="E90" s="41"/>
      <c r="F90" s="14" t="str">
        <f t="shared" ref="F90:F121" si="5">IF(OR(D90&lt;MIN($D$17,$D$18),D90&gt;MAX($D$17,$D$18)),"ERROR",$G$18+($G$17-$G$18)*(D90-$D$18)/($D$17-$D$18))</f>
        <v>ERROR</v>
      </c>
      <c r="G90" s="23" t="str">
        <f t="shared" ref="G90:G121" si="6">IF(OR(D90&lt;MIN($D$17,$D$18),D90&gt;MAX($D$17,$D$18),E90&lt;0,E90&gt;SQRT(ABS(($D$17-D90)*(D90-$D$18)))),"ERROR",ABS((E90*($G$17-$G$18))/($D$17-$D$18)))</f>
        <v>ERROR</v>
      </c>
      <c r="H90" s="17"/>
      <c r="J90" s="60"/>
    </row>
    <row r="91" spans="1:13" x14ac:dyDescent="0.25">
      <c r="B91" s="47">
        <f t="shared" si="2"/>
        <v>66</v>
      </c>
      <c r="C91" s="53"/>
      <c r="D91" s="42"/>
      <c r="E91" s="41"/>
      <c r="F91" s="14" t="str">
        <f t="shared" si="5"/>
        <v>ERROR</v>
      </c>
      <c r="G91" s="23" t="str">
        <f t="shared" si="6"/>
        <v>ERROR</v>
      </c>
      <c r="H91" s="17"/>
      <c r="J91" s="60"/>
    </row>
    <row r="92" spans="1:13" x14ac:dyDescent="0.25">
      <c r="B92" s="47">
        <f t="shared" ref="B92:B145" si="7">B91+1</f>
        <v>67</v>
      </c>
      <c r="C92" s="54"/>
      <c r="D92" s="42"/>
      <c r="E92" s="41"/>
      <c r="F92" s="14" t="str">
        <f t="shared" si="5"/>
        <v>ERROR</v>
      </c>
      <c r="G92" s="23" t="str">
        <f t="shared" si="6"/>
        <v>ERROR</v>
      </c>
      <c r="H92" s="17"/>
      <c r="J92" s="60"/>
    </row>
    <row r="93" spans="1:13" x14ac:dyDescent="0.25">
      <c r="B93" s="47">
        <f t="shared" si="7"/>
        <v>68</v>
      </c>
      <c r="C93" s="54"/>
      <c r="D93" s="42"/>
      <c r="E93" s="41"/>
      <c r="F93" s="14" t="str">
        <f t="shared" si="5"/>
        <v>ERROR</v>
      </c>
      <c r="G93" s="23" t="str">
        <f t="shared" si="6"/>
        <v>ERROR</v>
      </c>
      <c r="H93" s="17"/>
      <c r="J93" s="60"/>
    </row>
    <row r="94" spans="1:13" x14ac:dyDescent="0.25">
      <c r="B94" s="47">
        <f t="shared" si="7"/>
        <v>69</v>
      </c>
      <c r="C94" s="54"/>
      <c r="D94" s="42"/>
      <c r="E94" s="41"/>
      <c r="F94" s="14" t="str">
        <f t="shared" si="5"/>
        <v>ERROR</v>
      </c>
      <c r="G94" s="23" t="str">
        <f t="shared" si="6"/>
        <v>ERROR</v>
      </c>
      <c r="H94" s="17"/>
      <c r="J94" s="60"/>
    </row>
    <row r="95" spans="1:13" ht="13.8" thickBot="1" x14ac:dyDescent="0.3">
      <c r="B95" s="47">
        <f t="shared" si="7"/>
        <v>70</v>
      </c>
      <c r="C95" s="55"/>
      <c r="D95" s="42"/>
      <c r="E95" s="41"/>
      <c r="F95" s="14" t="str">
        <f t="shared" si="5"/>
        <v>ERROR</v>
      </c>
      <c r="G95" s="23" t="str">
        <f t="shared" si="6"/>
        <v>ERROR</v>
      </c>
      <c r="H95" s="17"/>
      <c r="J95" s="60"/>
    </row>
    <row r="96" spans="1:13" x14ac:dyDescent="0.25">
      <c r="B96" s="47">
        <f t="shared" si="7"/>
        <v>71</v>
      </c>
      <c r="C96" s="56"/>
      <c r="D96" s="42"/>
      <c r="E96" s="41"/>
      <c r="F96" s="14" t="str">
        <f t="shared" si="5"/>
        <v>ERROR</v>
      </c>
      <c r="G96" s="23" t="str">
        <f t="shared" si="6"/>
        <v>ERROR</v>
      </c>
      <c r="H96" s="17"/>
      <c r="J96" s="60"/>
    </row>
    <row r="97" spans="2:10" x14ac:dyDescent="0.25">
      <c r="B97" s="47">
        <f t="shared" si="7"/>
        <v>72</v>
      </c>
      <c r="C97" s="56"/>
      <c r="D97" s="42"/>
      <c r="E97" s="41"/>
      <c r="F97" s="14" t="str">
        <f t="shared" si="5"/>
        <v>ERROR</v>
      </c>
      <c r="G97" s="23" t="str">
        <f t="shared" si="6"/>
        <v>ERROR</v>
      </c>
      <c r="H97" s="17"/>
      <c r="J97" s="60"/>
    </row>
    <row r="98" spans="2:10" x14ac:dyDescent="0.25">
      <c r="B98" s="47">
        <f t="shared" si="7"/>
        <v>73</v>
      </c>
      <c r="C98" s="56"/>
      <c r="D98" s="42"/>
      <c r="E98" s="41"/>
      <c r="F98" s="14" t="str">
        <f t="shared" si="5"/>
        <v>ERROR</v>
      </c>
      <c r="G98" s="23" t="str">
        <f t="shared" si="6"/>
        <v>ERROR</v>
      </c>
      <c r="H98" s="17"/>
      <c r="J98" s="60"/>
    </row>
    <row r="99" spans="2:10" x14ac:dyDescent="0.25">
      <c r="B99" s="47">
        <f t="shared" si="7"/>
        <v>74</v>
      </c>
      <c r="C99" s="56"/>
      <c r="D99" s="42"/>
      <c r="E99" s="41"/>
      <c r="F99" s="14" t="str">
        <f t="shared" si="5"/>
        <v>ERROR</v>
      </c>
      <c r="G99" s="23" t="str">
        <f t="shared" si="6"/>
        <v>ERROR</v>
      </c>
      <c r="H99" s="17"/>
      <c r="J99" s="60"/>
    </row>
    <row r="100" spans="2:10" ht="13.8" thickBot="1" x14ac:dyDescent="0.3">
      <c r="B100" s="47">
        <f t="shared" si="7"/>
        <v>75</v>
      </c>
      <c r="C100" s="55"/>
      <c r="D100" s="42"/>
      <c r="E100" s="41"/>
      <c r="F100" s="14" t="str">
        <f t="shared" si="5"/>
        <v>ERROR</v>
      </c>
      <c r="G100" s="23" t="str">
        <f t="shared" si="6"/>
        <v>ERROR</v>
      </c>
      <c r="H100" s="17"/>
      <c r="J100" s="60"/>
    </row>
    <row r="101" spans="2:10" x14ac:dyDescent="0.25">
      <c r="B101" s="47">
        <f t="shared" si="7"/>
        <v>76</v>
      </c>
      <c r="C101" s="53"/>
      <c r="D101" s="42"/>
      <c r="E101" s="41"/>
      <c r="F101" s="14" t="str">
        <f t="shared" si="5"/>
        <v>ERROR</v>
      </c>
      <c r="G101" s="23" t="str">
        <f t="shared" si="6"/>
        <v>ERROR</v>
      </c>
      <c r="H101" s="17"/>
      <c r="J101" s="60"/>
    </row>
    <row r="102" spans="2:10" x14ac:dyDescent="0.25">
      <c r="B102" s="47">
        <f t="shared" si="7"/>
        <v>77</v>
      </c>
      <c r="C102" s="56"/>
      <c r="D102" s="42"/>
      <c r="E102" s="41"/>
      <c r="F102" s="14" t="str">
        <f t="shared" si="5"/>
        <v>ERROR</v>
      </c>
      <c r="G102" s="23" t="str">
        <f t="shared" si="6"/>
        <v>ERROR</v>
      </c>
      <c r="H102" s="17"/>
      <c r="J102" s="60"/>
    </row>
    <row r="103" spans="2:10" x14ac:dyDescent="0.25">
      <c r="B103" s="47">
        <f t="shared" si="7"/>
        <v>78</v>
      </c>
      <c r="C103" s="56"/>
      <c r="D103" s="42"/>
      <c r="E103" s="41"/>
      <c r="F103" s="14" t="str">
        <f t="shared" si="5"/>
        <v>ERROR</v>
      </c>
      <c r="G103" s="23" t="str">
        <f t="shared" si="6"/>
        <v>ERROR</v>
      </c>
      <c r="H103" s="17"/>
      <c r="J103" s="60"/>
    </row>
    <row r="104" spans="2:10" x14ac:dyDescent="0.25">
      <c r="B104" s="47">
        <f t="shared" si="7"/>
        <v>79</v>
      </c>
      <c r="C104" s="56"/>
      <c r="D104" s="42"/>
      <c r="E104" s="41"/>
      <c r="F104" s="14" t="str">
        <f t="shared" si="5"/>
        <v>ERROR</v>
      </c>
      <c r="G104" s="23" t="str">
        <f t="shared" si="6"/>
        <v>ERROR</v>
      </c>
      <c r="H104" s="17"/>
      <c r="J104" s="60"/>
    </row>
    <row r="105" spans="2:10" ht="13.8" thickBot="1" x14ac:dyDescent="0.3">
      <c r="B105" s="47">
        <f t="shared" si="7"/>
        <v>80</v>
      </c>
      <c r="C105" s="57"/>
      <c r="D105" s="42"/>
      <c r="E105" s="41"/>
      <c r="F105" s="14" t="str">
        <f t="shared" si="5"/>
        <v>ERROR</v>
      </c>
      <c r="G105" s="23" t="str">
        <f t="shared" si="6"/>
        <v>ERROR</v>
      </c>
      <c r="H105" s="16"/>
      <c r="I105" s="17"/>
      <c r="J105" s="60"/>
    </row>
    <row r="106" spans="2:10" ht="13.8" thickTop="1" x14ac:dyDescent="0.25">
      <c r="B106" s="47">
        <f t="shared" si="7"/>
        <v>81</v>
      </c>
      <c r="C106" s="50"/>
      <c r="D106" s="42"/>
      <c r="E106" s="41"/>
      <c r="F106" s="14" t="str">
        <f t="shared" si="5"/>
        <v>ERROR</v>
      </c>
      <c r="G106" s="23" t="str">
        <f t="shared" si="6"/>
        <v>ERROR</v>
      </c>
      <c r="H106" s="16"/>
      <c r="I106" s="17"/>
      <c r="J106" s="60"/>
    </row>
    <row r="107" spans="2:10" x14ac:dyDescent="0.25">
      <c r="B107" s="47">
        <f t="shared" si="7"/>
        <v>82</v>
      </c>
      <c r="C107" s="51"/>
      <c r="D107" s="42"/>
      <c r="E107" s="41"/>
      <c r="F107" s="14" t="str">
        <f t="shared" si="5"/>
        <v>ERROR</v>
      </c>
      <c r="G107" s="23" t="str">
        <f t="shared" si="6"/>
        <v>ERROR</v>
      </c>
      <c r="H107" s="16"/>
      <c r="I107" s="17"/>
      <c r="J107" s="60"/>
    </row>
    <row r="108" spans="2:10" x14ac:dyDescent="0.25">
      <c r="B108" s="47">
        <f t="shared" si="7"/>
        <v>83</v>
      </c>
      <c r="C108" s="51"/>
      <c r="D108" s="42"/>
      <c r="E108" s="41"/>
      <c r="F108" s="14" t="str">
        <f t="shared" si="5"/>
        <v>ERROR</v>
      </c>
      <c r="G108" s="23" t="str">
        <f t="shared" si="6"/>
        <v>ERROR</v>
      </c>
      <c r="H108" s="16"/>
      <c r="I108" s="17"/>
      <c r="J108" s="60"/>
    </row>
    <row r="109" spans="2:10" x14ac:dyDescent="0.25">
      <c r="B109" s="47">
        <f t="shared" si="7"/>
        <v>84</v>
      </c>
      <c r="C109" s="51"/>
      <c r="D109" s="42"/>
      <c r="E109" s="41"/>
      <c r="F109" s="14" t="str">
        <f t="shared" si="5"/>
        <v>ERROR</v>
      </c>
      <c r="G109" s="23" t="str">
        <f t="shared" si="6"/>
        <v>ERROR</v>
      </c>
      <c r="H109" s="16"/>
      <c r="I109" s="17"/>
      <c r="J109" s="60"/>
    </row>
    <row r="110" spans="2:10" ht="13.8" thickBot="1" x14ac:dyDescent="0.3">
      <c r="B110" s="47">
        <f t="shared" si="7"/>
        <v>85</v>
      </c>
      <c r="C110" s="52"/>
      <c r="D110" s="42"/>
      <c r="E110" s="41"/>
      <c r="F110" s="14" t="str">
        <f t="shared" si="5"/>
        <v>ERROR</v>
      </c>
      <c r="G110" s="23" t="str">
        <f t="shared" si="6"/>
        <v>ERROR</v>
      </c>
      <c r="H110" s="16"/>
      <c r="I110" s="17"/>
      <c r="J110" s="60"/>
    </row>
    <row r="111" spans="2:10" x14ac:dyDescent="0.25">
      <c r="B111" s="47">
        <f t="shared" si="7"/>
        <v>86</v>
      </c>
      <c r="C111" s="50"/>
      <c r="D111" s="42"/>
      <c r="E111" s="41"/>
      <c r="F111" s="14" t="str">
        <f t="shared" si="5"/>
        <v>ERROR</v>
      </c>
      <c r="G111" s="23" t="str">
        <f t="shared" si="6"/>
        <v>ERROR</v>
      </c>
      <c r="H111" s="16"/>
      <c r="I111" s="17"/>
      <c r="J111" s="60"/>
    </row>
    <row r="112" spans="2:10" x14ac:dyDescent="0.25">
      <c r="B112" s="47">
        <f t="shared" si="7"/>
        <v>87</v>
      </c>
      <c r="C112" s="51"/>
      <c r="D112" s="42"/>
      <c r="E112" s="41"/>
      <c r="F112" s="14" t="str">
        <f t="shared" si="5"/>
        <v>ERROR</v>
      </c>
      <c r="G112" s="23" t="str">
        <f t="shared" si="6"/>
        <v>ERROR</v>
      </c>
      <c r="H112" s="17"/>
      <c r="J112" s="60"/>
    </row>
    <row r="113" spans="2:10" x14ac:dyDescent="0.25">
      <c r="B113" s="47">
        <f t="shared" si="7"/>
        <v>88</v>
      </c>
      <c r="C113" s="51"/>
      <c r="D113" s="42"/>
      <c r="E113" s="41"/>
      <c r="F113" s="14" t="str">
        <f t="shared" si="5"/>
        <v>ERROR</v>
      </c>
      <c r="G113" s="23" t="str">
        <f t="shared" si="6"/>
        <v>ERROR</v>
      </c>
      <c r="H113" s="17"/>
      <c r="J113" s="60"/>
    </row>
    <row r="114" spans="2:10" x14ac:dyDescent="0.25">
      <c r="B114" s="47">
        <f t="shared" si="7"/>
        <v>89</v>
      </c>
      <c r="C114" s="51"/>
      <c r="D114" s="42"/>
      <c r="E114" s="41"/>
      <c r="F114" s="14" t="str">
        <f t="shared" si="5"/>
        <v>ERROR</v>
      </c>
      <c r="G114" s="23" t="str">
        <f t="shared" si="6"/>
        <v>ERROR</v>
      </c>
      <c r="H114" s="17"/>
      <c r="J114" s="60"/>
    </row>
    <row r="115" spans="2:10" ht="13.8" thickBot="1" x14ac:dyDescent="0.3">
      <c r="B115" s="47">
        <f t="shared" si="7"/>
        <v>90</v>
      </c>
      <c r="C115" s="51"/>
      <c r="D115" s="42"/>
      <c r="E115" s="41"/>
      <c r="F115" s="14" t="str">
        <f t="shared" si="5"/>
        <v>ERROR</v>
      </c>
      <c r="G115" s="23" t="str">
        <f t="shared" si="6"/>
        <v>ERROR</v>
      </c>
      <c r="H115" s="17"/>
      <c r="J115" s="60"/>
    </row>
    <row r="116" spans="2:10" x14ac:dyDescent="0.25">
      <c r="B116" s="47">
        <f t="shared" si="7"/>
        <v>91</v>
      </c>
      <c r="C116" s="53"/>
      <c r="D116" s="43"/>
      <c r="E116" s="44"/>
      <c r="F116" s="14" t="str">
        <f t="shared" si="5"/>
        <v>ERROR</v>
      </c>
      <c r="G116" s="23" t="str">
        <f t="shared" si="6"/>
        <v>ERROR</v>
      </c>
      <c r="H116" s="17"/>
      <c r="J116" s="60"/>
    </row>
    <row r="117" spans="2:10" x14ac:dyDescent="0.25">
      <c r="B117" s="47">
        <f t="shared" si="7"/>
        <v>92</v>
      </c>
      <c r="C117" s="54"/>
      <c r="D117" s="43"/>
      <c r="E117" s="44"/>
      <c r="F117" s="14" t="str">
        <f t="shared" si="5"/>
        <v>ERROR</v>
      </c>
      <c r="G117" s="23" t="str">
        <f t="shared" si="6"/>
        <v>ERROR</v>
      </c>
      <c r="H117" s="17"/>
      <c r="J117" s="60"/>
    </row>
    <row r="118" spans="2:10" x14ac:dyDescent="0.25">
      <c r="B118" s="47">
        <f t="shared" si="7"/>
        <v>93</v>
      </c>
      <c r="C118" s="54"/>
      <c r="D118" s="43"/>
      <c r="E118" s="44"/>
      <c r="F118" s="14" t="str">
        <f t="shared" si="5"/>
        <v>ERROR</v>
      </c>
      <c r="G118" s="23" t="str">
        <f t="shared" si="6"/>
        <v>ERROR</v>
      </c>
      <c r="H118" s="17"/>
      <c r="J118" s="60"/>
    </row>
    <row r="119" spans="2:10" x14ac:dyDescent="0.25">
      <c r="B119" s="47">
        <f t="shared" si="7"/>
        <v>94</v>
      </c>
      <c r="C119" s="54"/>
      <c r="D119" s="43"/>
      <c r="E119" s="44"/>
      <c r="F119" s="14" t="str">
        <f t="shared" si="5"/>
        <v>ERROR</v>
      </c>
      <c r="G119" s="23" t="str">
        <f t="shared" si="6"/>
        <v>ERROR</v>
      </c>
      <c r="H119" s="17"/>
      <c r="J119" s="60"/>
    </row>
    <row r="120" spans="2:10" ht="13.8" thickBot="1" x14ac:dyDescent="0.3">
      <c r="B120" s="47">
        <f t="shared" si="7"/>
        <v>95</v>
      </c>
      <c r="C120" s="55"/>
      <c r="D120" s="43"/>
      <c r="E120" s="44"/>
      <c r="F120" s="14" t="str">
        <f t="shared" si="5"/>
        <v>ERROR</v>
      </c>
      <c r="G120" s="23" t="str">
        <f t="shared" si="6"/>
        <v>ERROR</v>
      </c>
      <c r="H120" s="17"/>
      <c r="J120" s="60"/>
    </row>
    <row r="121" spans="2:10" x14ac:dyDescent="0.25">
      <c r="B121" s="47">
        <f t="shared" si="7"/>
        <v>96</v>
      </c>
      <c r="C121" s="56"/>
      <c r="D121" s="43"/>
      <c r="E121" s="44"/>
      <c r="F121" s="14" t="str">
        <f t="shared" si="5"/>
        <v>ERROR</v>
      </c>
      <c r="G121" s="23" t="str">
        <f t="shared" si="6"/>
        <v>ERROR</v>
      </c>
      <c r="H121" s="17"/>
      <c r="J121" s="60"/>
    </row>
    <row r="122" spans="2:10" x14ac:dyDescent="0.25">
      <c r="B122" s="47">
        <f t="shared" si="7"/>
        <v>97</v>
      </c>
      <c r="C122" s="56"/>
      <c r="D122" s="43"/>
      <c r="E122" s="44"/>
      <c r="F122" s="14" t="str">
        <f t="shared" ref="F122:F145" si="8">IF(OR(D122&lt;MIN($D$17,$D$18),D122&gt;MAX($D$17,$D$18)),"ERROR",$G$18+($G$17-$G$18)*(D122-$D$18)/($D$17-$D$18))</f>
        <v>ERROR</v>
      </c>
      <c r="G122" s="23" t="str">
        <f t="shared" ref="G122:G145" si="9">IF(OR(D122&lt;MIN($D$17,$D$18),D122&gt;MAX($D$17,$D$18),E122&lt;0,E122&gt;SQRT(ABS(($D$17-D122)*(D122-$D$18)))),"ERROR",ABS((E122*($G$17-$G$18))/($D$17-$D$18)))</f>
        <v>ERROR</v>
      </c>
      <c r="H122" s="17"/>
      <c r="J122" s="60"/>
    </row>
    <row r="123" spans="2:10" x14ac:dyDescent="0.25">
      <c r="B123" s="47">
        <f t="shared" si="7"/>
        <v>98</v>
      </c>
      <c r="C123" s="56"/>
      <c r="D123" s="43"/>
      <c r="E123" s="44"/>
      <c r="F123" s="14" t="str">
        <f t="shared" si="8"/>
        <v>ERROR</v>
      </c>
      <c r="G123" s="23" t="str">
        <f t="shared" si="9"/>
        <v>ERROR</v>
      </c>
      <c r="H123" s="17"/>
      <c r="J123" s="60"/>
    </row>
    <row r="124" spans="2:10" x14ac:dyDescent="0.25">
      <c r="B124" s="47">
        <f t="shared" si="7"/>
        <v>99</v>
      </c>
      <c r="C124" s="56"/>
      <c r="D124" s="43"/>
      <c r="E124" s="44"/>
      <c r="F124" s="14" t="str">
        <f t="shared" si="8"/>
        <v>ERROR</v>
      </c>
      <c r="G124" s="23" t="str">
        <f t="shared" si="9"/>
        <v>ERROR</v>
      </c>
      <c r="H124" s="17"/>
      <c r="J124" s="60"/>
    </row>
    <row r="125" spans="2:10" ht="13.8" thickBot="1" x14ac:dyDescent="0.3">
      <c r="B125" s="47">
        <f t="shared" si="7"/>
        <v>100</v>
      </c>
      <c r="C125" s="56"/>
      <c r="D125" s="43"/>
      <c r="E125" s="44"/>
      <c r="F125" s="14" t="str">
        <f t="shared" si="8"/>
        <v>ERROR</v>
      </c>
      <c r="G125" s="23" t="str">
        <f t="shared" si="9"/>
        <v>ERROR</v>
      </c>
      <c r="H125" s="17"/>
      <c r="J125" s="60"/>
    </row>
    <row r="126" spans="2:10" x14ac:dyDescent="0.25">
      <c r="B126" s="47">
        <f t="shared" si="7"/>
        <v>101</v>
      </c>
      <c r="C126" s="50"/>
      <c r="D126" s="42"/>
      <c r="E126" s="41"/>
      <c r="F126" s="14" t="str">
        <f t="shared" si="8"/>
        <v>ERROR</v>
      </c>
      <c r="G126" s="23" t="str">
        <f t="shared" si="9"/>
        <v>ERROR</v>
      </c>
      <c r="H126" s="17"/>
      <c r="J126" s="60"/>
    </row>
    <row r="127" spans="2:10" x14ac:dyDescent="0.25">
      <c r="B127" s="47">
        <f t="shared" si="7"/>
        <v>102</v>
      </c>
      <c r="C127" s="51"/>
      <c r="D127" s="43"/>
      <c r="E127" s="44"/>
      <c r="F127" s="14" t="str">
        <f t="shared" si="8"/>
        <v>ERROR</v>
      </c>
      <c r="G127" s="23" t="str">
        <f t="shared" si="9"/>
        <v>ERROR</v>
      </c>
      <c r="H127" s="17"/>
      <c r="J127" s="60"/>
    </row>
    <row r="128" spans="2:10" x14ac:dyDescent="0.25">
      <c r="B128" s="47">
        <f t="shared" si="7"/>
        <v>103</v>
      </c>
      <c r="C128" s="54"/>
      <c r="D128" s="43"/>
      <c r="E128" s="44"/>
      <c r="F128" s="14" t="str">
        <f t="shared" si="8"/>
        <v>ERROR</v>
      </c>
      <c r="G128" s="23" t="str">
        <f t="shared" si="9"/>
        <v>ERROR</v>
      </c>
      <c r="H128" s="17"/>
      <c r="J128" s="60"/>
    </row>
    <row r="129" spans="2:10" x14ac:dyDescent="0.25">
      <c r="B129" s="47">
        <f t="shared" si="7"/>
        <v>104</v>
      </c>
      <c r="C129" s="54"/>
      <c r="D129" s="42"/>
      <c r="E129" s="41"/>
      <c r="F129" s="14" t="str">
        <f t="shared" si="8"/>
        <v>ERROR</v>
      </c>
      <c r="G129" s="23" t="str">
        <f t="shared" si="9"/>
        <v>ERROR</v>
      </c>
      <c r="H129" s="17"/>
      <c r="J129" s="60"/>
    </row>
    <row r="130" spans="2:10" ht="13.8" thickBot="1" x14ac:dyDescent="0.3">
      <c r="B130" s="47">
        <f t="shared" si="7"/>
        <v>105</v>
      </c>
      <c r="C130" s="55"/>
      <c r="D130" s="42"/>
      <c r="E130" s="41"/>
      <c r="F130" s="14" t="str">
        <f t="shared" si="8"/>
        <v>ERROR</v>
      </c>
      <c r="G130" s="23" t="str">
        <f t="shared" si="9"/>
        <v>ERROR</v>
      </c>
      <c r="H130" s="17"/>
      <c r="J130" s="60"/>
    </row>
    <row r="131" spans="2:10" x14ac:dyDescent="0.25">
      <c r="B131" s="47">
        <f t="shared" si="7"/>
        <v>106</v>
      </c>
      <c r="C131" s="53"/>
      <c r="D131" s="42"/>
      <c r="E131" s="41"/>
      <c r="F131" s="14" t="str">
        <f t="shared" si="8"/>
        <v>ERROR</v>
      </c>
      <c r="G131" s="23" t="str">
        <f t="shared" si="9"/>
        <v>ERROR</v>
      </c>
      <c r="H131" s="17"/>
      <c r="J131" s="60"/>
    </row>
    <row r="132" spans="2:10" x14ac:dyDescent="0.25">
      <c r="B132" s="47">
        <f t="shared" si="7"/>
        <v>107</v>
      </c>
      <c r="C132" s="54"/>
      <c r="D132" s="42"/>
      <c r="E132" s="41"/>
      <c r="F132" s="14" t="str">
        <f t="shared" si="8"/>
        <v>ERROR</v>
      </c>
      <c r="G132" s="23" t="str">
        <f t="shared" si="9"/>
        <v>ERROR</v>
      </c>
      <c r="H132" s="17"/>
      <c r="J132" s="60"/>
    </row>
    <row r="133" spans="2:10" x14ac:dyDescent="0.25">
      <c r="B133" s="47">
        <f t="shared" si="7"/>
        <v>108</v>
      </c>
      <c r="C133" s="54"/>
      <c r="D133" s="42"/>
      <c r="E133" s="41"/>
      <c r="F133" s="14" t="str">
        <f t="shared" si="8"/>
        <v>ERROR</v>
      </c>
      <c r="G133" s="23" t="str">
        <f t="shared" si="9"/>
        <v>ERROR</v>
      </c>
      <c r="H133" s="17"/>
      <c r="J133" s="60"/>
    </row>
    <row r="134" spans="2:10" x14ac:dyDescent="0.25">
      <c r="B134" s="47">
        <f t="shared" si="7"/>
        <v>109</v>
      </c>
      <c r="C134" s="54"/>
      <c r="D134" s="42"/>
      <c r="E134" s="41"/>
      <c r="F134" s="14" t="str">
        <f t="shared" si="8"/>
        <v>ERROR</v>
      </c>
      <c r="G134" s="23" t="str">
        <f t="shared" si="9"/>
        <v>ERROR</v>
      </c>
      <c r="H134" s="17"/>
      <c r="J134" s="60"/>
    </row>
    <row r="135" spans="2:10" ht="13.8" thickBot="1" x14ac:dyDescent="0.3">
      <c r="B135" s="47">
        <f t="shared" si="7"/>
        <v>110</v>
      </c>
      <c r="C135" s="55"/>
      <c r="D135" s="42"/>
      <c r="E135" s="41"/>
      <c r="F135" s="14" t="str">
        <f t="shared" si="8"/>
        <v>ERROR</v>
      </c>
      <c r="G135" s="23" t="str">
        <f t="shared" si="9"/>
        <v>ERROR</v>
      </c>
      <c r="H135" s="17"/>
      <c r="J135" s="60"/>
    </row>
    <row r="136" spans="2:10" x14ac:dyDescent="0.25">
      <c r="B136" s="47">
        <f t="shared" si="7"/>
        <v>111</v>
      </c>
      <c r="C136" s="56"/>
      <c r="D136" s="42"/>
      <c r="E136" s="41"/>
      <c r="F136" s="14" t="str">
        <f t="shared" si="8"/>
        <v>ERROR</v>
      </c>
      <c r="G136" s="23" t="str">
        <f t="shared" si="9"/>
        <v>ERROR</v>
      </c>
      <c r="H136" s="17"/>
      <c r="J136" s="60"/>
    </row>
    <row r="137" spans="2:10" x14ac:dyDescent="0.25">
      <c r="B137" s="47">
        <f t="shared" si="7"/>
        <v>112</v>
      </c>
      <c r="C137" s="56"/>
      <c r="D137" s="42"/>
      <c r="E137" s="41"/>
      <c r="F137" s="14" t="str">
        <f t="shared" si="8"/>
        <v>ERROR</v>
      </c>
      <c r="G137" s="23" t="str">
        <f t="shared" si="9"/>
        <v>ERROR</v>
      </c>
      <c r="H137" s="17"/>
      <c r="J137" s="60"/>
    </row>
    <row r="138" spans="2:10" x14ac:dyDescent="0.25">
      <c r="B138" s="47">
        <f t="shared" si="7"/>
        <v>113</v>
      </c>
      <c r="C138" s="56"/>
      <c r="D138" s="42"/>
      <c r="E138" s="41"/>
      <c r="F138" s="14" t="str">
        <f t="shared" si="8"/>
        <v>ERROR</v>
      </c>
      <c r="G138" s="23" t="str">
        <f t="shared" si="9"/>
        <v>ERROR</v>
      </c>
      <c r="H138" s="17"/>
      <c r="J138" s="60"/>
    </row>
    <row r="139" spans="2:10" x14ac:dyDescent="0.25">
      <c r="B139" s="47">
        <f t="shared" si="7"/>
        <v>114</v>
      </c>
      <c r="C139" s="56"/>
      <c r="D139" s="42"/>
      <c r="E139" s="41"/>
      <c r="F139" s="14" t="str">
        <f t="shared" si="8"/>
        <v>ERROR</v>
      </c>
      <c r="G139" s="23" t="str">
        <f t="shared" si="9"/>
        <v>ERROR</v>
      </c>
      <c r="H139" s="17"/>
      <c r="J139" s="60"/>
    </row>
    <row r="140" spans="2:10" ht="13.8" thickBot="1" x14ac:dyDescent="0.3">
      <c r="B140" s="47">
        <f t="shared" si="7"/>
        <v>115</v>
      </c>
      <c r="C140" s="55"/>
      <c r="D140" s="42"/>
      <c r="E140" s="41"/>
      <c r="F140" s="14" t="str">
        <f t="shared" si="8"/>
        <v>ERROR</v>
      </c>
      <c r="G140" s="23" t="str">
        <f t="shared" si="9"/>
        <v>ERROR</v>
      </c>
      <c r="H140" s="17"/>
      <c r="J140" s="60"/>
    </row>
    <row r="141" spans="2:10" x14ac:dyDescent="0.25">
      <c r="B141" s="47">
        <f t="shared" si="7"/>
        <v>116</v>
      </c>
      <c r="C141" s="53"/>
      <c r="D141" s="42"/>
      <c r="E141" s="41"/>
      <c r="F141" s="14" t="str">
        <f t="shared" si="8"/>
        <v>ERROR</v>
      </c>
      <c r="G141" s="23" t="str">
        <f t="shared" si="9"/>
        <v>ERROR</v>
      </c>
      <c r="H141" s="17"/>
      <c r="J141" s="60"/>
    </row>
    <row r="142" spans="2:10" x14ac:dyDescent="0.25">
      <c r="B142" s="47">
        <f t="shared" si="7"/>
        <v>117</v>
      </c>
      <c r="C142" s="56"/>
      <c r="D142" s="42"/>
      <c r="E142" s="41"/>
      <c r="F142" s="14" t="str">
        <f t="shared" si="8"/>
        <v>ERROR</v>
      </c>
      <c r="G142" s="23" t="str">
        <f t="shared" si="9"/>
        <v>ERROR</v>
      </c>
      <c r="H142" s="17"/>
      <c r="J142" s="60"/>
    </row>
    <row r="143" spans="2:10" x14ac:dyDescent="0.25">
      <c r="B143" s="47">
        <f t="shared" si="7"/>
        <v>118</v>
      </c>
      <c r="C143" s="56"/>
      <c r="D143" s="42"/>
      <c r="E143" s="41"/>
      <c r="F143" s="14" t="str">
        <f t="shared" si="8"/>
        <v>ERROR</v>
      </c>
      <c r="G143" s="23" t="str">
        <f t="shared" si="9"/>
        <v>ERROR</v>
      </c>
      <c r="H143" s="17"/>
      <c r="J143" s="60"/>
    </row>
    <row r="144" spans="2:10" x14ac:dyDescent="0.25">
      <c r="B144" s="47">
        <f t="shared" si="7"/>
        <v>119</v>
      </c>
      <c r="C144" s="56"/>
      <c r="D144" s="42"/>
      <c r="E144" s="41"/>
      <c r="F144" s="14" t="str">
        <f t="shared" si="8"/>
        <v>ERROR</v>
      </c>
      <c r="G144" s="23" t="str">
        <f t="shared" si="9"/>
        <v>ERROR</v>
      </c>
      <c r="H144" s="17"/>
      <c r="J144" s="60"/>
    </row>
    <row r="145" spans="2:10" ht="13.8" thickBot="1" x14ac:dyDescent="0.3">
      <c r="B145" s="48">
        <f t="shared" si="7"/>
        <v>120</v>
      </c>
      <c r="C145" s="57"/>
      <c r="D145" s="45"/>
      <c r="E145" s="46"/>
      <c r="F145" s="39" t="str">
        <f t="shared" si="8"/>
        <v>ERROR</v>
      </c>
      <c r="G145" s="49" t="str">
        <f t="shared" si="9"/>
        <v>ERROR</v>
      </c>
      <c r="H145" s="94"/>
      <c r="I145" s="61"/>
      <c r="J145" s="62"/>
    </row>
    <row r="146" spans="2:10" ht="13.8" thickTop="1" x14ac:dyDescent="0.25">
      <c r="G146" s="13"/>
    </row>
    <row r="147" spans="2:10" x14ac:dyDescent="0.25">
      <c r="G147" s="13"/>
    </row>
    <row r="148" spans="2:10" x14ac:dyDescent="0.25">
      <c r="G148" s="13"/>
    </row>
    <row r="149" spans="2:10" x14ac:dyDescent="0.25">
      <c r="G149" s="13"/>
    </row>
    <row r="150" spans="2:10" x14ac:dyDescent="0.25">
      <c r="G150" s="13"/>
    </row>
    <row r="151" spans="2:10" x14ac:dyDescent="0.25">
      <c r="G151" s="13"/>
    </row>
    <row r="152" spans="2:10" x14ac:dyDescent="0.25">
      <c r="G152" s="13"/>
    </row>
    <row r="153" spans="2:10" x14ac:dyDescent="0.25">
      <c r="G153" s="13"/>
    </row>
    <row r="154" spans="2:10" x14ac:dyDescent="0.25">
      <c r="G154" s="13"/>
    </row>
    <row r="155" spans="2:10" x14ac:dyDescent="0.25">
      <c r="G155" s="13"/>
    </row>
    <row r="156" spans="2:10" x14ac:dyDescent="0.25">
      <c r="G156" s="13"/>
    </row>
  </sheetData>
  <sheetProtection password="C550" sheet="1" objects="1" scenarios="1"/>
  <mergeCells count="2">
    <mergeCell ref="C9:I10"/>
    <mergeCell ref="C12:I13"/>
  </mergeCells>
  <phoneticPr fontId="0" type="noConversion"/>
  <printOptions horizontalCentered="1" verticalCentered="1" gridLines="1"/>
  <pageMargins left="0.74803149606299213" right="0.74803149606299213" top="0.98425196850393704" bottom="0.98425196850393704" header="0.51181102362204722" footer="0.51181102362204722"/>
  <pageSetup paperSize="9" orientation="portrait" blackAndWhite="1" draft="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Lineaire Transformatie</vt:lpstr>
      <vt:lpstr>'Lineaire Transformatie'!Print_Area</vt:lpstr>
    </vt:vector>
  </TitlesOfParts>
  <Company>EUR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FSW</dc:creator>
  <cp:lastModifiedBy>Ruut Veenhoven</cp:lastModifiedBy>
  <cp:lastPrinted>2004-09-09T09:08:39Z</cp:lastPrinted>
  <dcterms:created xsi:type="dcterms:W3CDTF">2004-06-29T09:38:47Z</dcterms:created>
  <dcterms:modified xsi:type="dcterms:W3CDTF">2023-11-27T14:42:18Z</dcterms:modified>
</cp:coreProperties>
</file>